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7455"/>
  </bookViews>
  <sheets>
    <sheet name="DEPO" sheetId="3" r:id="rId1"/>
    <sheet name="ForexiteQuotes" sheetId="4" r:id="rId2"/>
    <sheet name="CASH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10R">'[1]02&amp;354'!$A:$IV</definedName>
    <definedName name="_1SR_А">#REF!</definedName>
    <definedName name="_1SR_Актив">#REF!</definedName>
    <definedName name="_1SR_Пасив">#REF!</definedName>
    <definedName name="_20R">'[3]02&amp;414'!$A:$IV</definedName>
    <definedName name="_2SR_Актив">#REF!</definedName>
    <definedName name="_2SR_Пасив">#REF!</definedName>
    <definedName name="_paloimportactive">FALSE</definedName>
    <definedName name="Accr_exp_Dem_dep_fin_nonbank_org_FC">#REF!</definedName>
    <definedName name="Accr_exp_Dem_dep_fin_nonbank_org_NC">#REF!</definedName>
    <definedName name="Accr_exp_Dem_dep_individuas_FC">#REF!</definedName>
    <definedName name="Accr_exp_Dem_dep_individuas_NC">#REF!</definedName>
    <definedName name="Accr_exp_Dem_dep_nonfin_pub_ent_FC">#REF!</definedName>
    <definedName name="Accr_exp_Dem_dep_nonfin_pub_ent_NC">#REF!</definedName>
    <definedName name="Accr_exp_Dem_dep_nonprofit_organizations_FC">#REF!</definedName>
    <definedName name="Accr_exp_Dem_dep_nonprofit_organizations_NC">#REF!</definedName>
    <definedName name="Accr_exp_Dem_dep_nonstate_ent_FC">#REF!</definedName>
    <definedName name="Accr_exp_Dem_dep_nonstate_ent_NC">#REF!</definedName>
    <definedName name="Accr_exp_Dem_dep_other_economic_activity_entities_FC">#REF!</definedName>
    <definedName name="Accr_exp_Dem_dep_other_economic_activity_entities_NC">#REF!</definedName>
    <definedName name="Accr_exp_Time_dep_fin_nonbank_org_FC">#REF!</definedName>
    <definedName name="Accr_exp_Time_dep_fin_nonbank_org_NC">#REF!</definedName>
    <definedName name="Accr_exp_Time_dep_individuals_FC">#REF!</definedName>
    <definedName name="Accr_exp_Time_dep_individuals_NC">#REF!</definedName>
    <definedName name="Accr_exp_Time_dep_nonfin_pub_ent_FC">#REF!</definedName>
    <definedName name="Accr_exp_Time_dep_nonfin_pub_ent_NC">#REF!</definedName>
    <definedName name="Accr_exp_Time_dep_nonprofit_organizations_FC">#REF!</definedName>
    <definedName name="Accr_exp_Time_dep_nonprofit_organizations_NC">#REF!</definedName>
    <definedName name="Accr_exp_Time_dep_nonstate_ent_FC">#REF!</definedName>
    <definedName name="Accr_exp_Time_dep_nonstate_ent_NC">#REF!</definedName>
    <definedName name="Accr_exp_Time_dep_other_economic_activity_entities_FC">#REF!</definedName>
    <definedName name="Accr_exp_Time_dep_other_economic_activity_entities_NC">#REF!</definedName>
    <definedName name="Accr_interest_on_clients_accounts_FC">#REF!</definedName>
    <definedName name="Accr_interest_on_clients_accounts_NC">#REF!</definedName>
    <definedName name="Accr_Time_dep_other_economic_activity_entities_NC">#REF!</definedName>
    <definedName name="Accrued_expenses_on_fiduciary_transactions">#REF!</definedName>
    <definedName name="B_20R">#REF!</definedName>
    <definedName name="Banks_employees">#REF!</definedName>
    <definedName name="Banks_employees10R">#REF!</definedName>
    <definedName name="Bonds">#REF!</definedName>
    <definedName name="Broad_money_M3">#REF!</definedName>
    <definedName name="Capital_accounts_10R">#REF!</definedName>
    <definedName name="Capital_accounts_20R">#REF!</definedName>
    <definedName name="Cash">#REF!</definedName>
    <definedName name="CB_10R">#REF!</definedName>
    <definedName name="Claims_on_deposit_money_banks_10R">#REF!</definedName>
    <definedName name="Claims_on_Government_10R">#REF!</definedName>
    <definedName name="Claims_on_Government_20R">#REF!</definedName>
    <definedName name="Claims_on_householders_20R">#REF!</definedName>
    <definedName name="Claims_on_nonbank_fin_inst_10R">#REF!</definedName>
    <definedName name="Claims_on_nonbank_fin_inst_20R">#REF!</definedName>
    <definedName name="Claims_on_nonfin_nonstate_ent_20R">#REF!</definedName>
    <definedName name="Claims_on_nonfin_public_ent_10R">#REF!</definedName>
    <definedName name="Claims_on_nonfin_public_ent_20R">#REF!</definedName>
    <definedName name="Claims_on_nonprofit_org_20R">#REF!</definedName>
    <definedName name="Claims_to_business_entities_10R">#REF!</definedName>
    <definedName name="Corr_accounts_from_banks_NC">#REF!</definedName>
    <definedName name="currency" localSheetId="2">CASH!$A$1:$D$4</definedName>
    <definedName name="Currency_in_circulation">#REF!</definedName>
    <definedName name="Current_accounts">#REF!</definedName>
    <definedName name="Current_accounts_10R">#REF!</definedName>
    <definedName name="d10R">'[3]02&amp;14'!$A:$IV</definedName>
    <definedName name="d20R">'[3]02&amp;274'!$A:$IV</definedName>
    <definedName name="Debt_securities_issued_by_banks">#REF!</definedName>
    <definedName name="Dem_dep_fin_nonbank_org_FC">#REF!</definedName>
    <definedName name="Dem_dep_fin_nonbank_org_NC">#REF!</definedName>
    <definedName name="Dem_dep_individuas_FC">#REF!</definedName>
    <definedName name="Dem_dep_individuas_NC">#REF!</definedName>
    <definedName name="Dem_dep_nonfin_pub_ent_FC">#REF!</definedName>
    <definedName name="Dem_dep_nonfin_pub_ent_NC">#REF!</definedName>
    <definedName name="Dem_dep_nonprofit_organizations_FC">#REF!</definedName>
    <definedName name="Dem_dep_nonprofit_organizations_NC">#REF!</definedName>
    <definedName name="Dem_dep_nonstate_ent_FC">#REF!</definedName>
    <definedName name="Dem_dep_nonstate_ent_NC">#REF!</definedName>
    <definedName name="Dem_dep_of_fin_nonbank_org_20R">#REF!</definedName>
    <definedName name="Dem_dep_other_economic_activity_entities_FC">#REF!</definedName>
    <definedName name="Dem_dep_other_economic_activity_entities_NC">#REF!</definedName>
    <definedName name="Demand_deposits">#REF!</definedName>
    <definedName name="Deposit_money_banks_deposits_10R">#REF!</definedName>
    <definedName name="Fiduciary_transactions">#REF!</definedName>
    <definedName name="Foreign_Assets_10R">#REF!</definedName>
    <definedName name="Foreign_assets_20R">#REF!</definedName>
    <definedName name="Foreign_liabilities_10R">#REF!</definedName>
    <definedName name="Foreign_liabilities_20R">#REF!</definedName>
    <definedName name="ForexiteQuotes" localSheetId="1">ForexiteQuotes!$A$1:$C$44</definedName>
    <definedName name="Funds_of_NBU_in_com_banks_20R">#REF!</definedName>
    <definedName name="Funds_on_settlements_FC">#REF!</definedName>
    <definedName name="Funds_on_settlements_NC">#REF!</definedName>
    <definedName name="General_Government_deposits_10R">#REF!</definedName>
    <definedName name="Government_deposits_20R">#REF!</definedName>
    <definedName name="Liabilities_on_SDR_valuation">#REF!</definedName>
    <definedName name="Monetary_base">#REF!</definedName>
    <definedName name="q" hidden="1">{#N/A,#N/A,FALSE,"т02бд"}</definedName>
    <definedName name="Required_reserves">#REF!</definedName>
    <definedName name="Reserve_position_in_the_Fund">#REF!</definedName>
    <definedName name="Reserves_20R">#REF!</definedName>
    <definedName name="Saving_sertificates_issued_by_bank_FC">#REF!</definedName>
    <definedName name="Saving_sertificates_issued_by_bank_NC">#REF!</definedName>
    <definedName name="SDR_holdings">#REF!</definedName>
    <definedName name="Time_dep_fin_nonbank_org_FC">#REF!</definedName>
    <definedName name="Time_dep_fin_nonbank_org_NC">#REF!</definedName>
    <definedName name="Time_dep_individuals_FC">#REF!</definedName>
    <definedName name="Time_dep_individuals_NC">#REF!</definedName>
    <definedName name="Time_dep_nonfin_pub_ent_FC">#REF!</definedName>
    <definedName name="Time_dep_nonfin_pub_ent_NC">#REF!</definedName>
    <definedName name="Time_dep_nonprofit_organizations_FC">#REF!</definedName>
    <definedName name="Time_dep_nonprofit_organizations_NC">#REF!</definedName>
    <definedName name="Time_dep_nonstate_ent_FC">#REF!</definedName>
    <definedName name="Time_dep_nonstate_ent_NC">#REF!</definedName>
    <definedName name="Time_dep_of_fin_nonbank_org_20R">#REF!</definedName>
    <definedName name="Time_dep_of_households_20R">#REF!</definedName>
    <definedName name="Time_dep_of_nonfin_public_ent_20R">#REF!</definedName>
    <definedName name="Time_dep_of_nonprofit_org_20R">#REF!</definedName>
    <definedName name="Time_dep_of_nonstate_ent_20R">#REF!</definedName>
    <definedName name="Time_dep_other_economic_activity_entities_FC">#REF!</definedName>
    <definedName name="Time_dep_other_economic_activity_entities_NC">#REF!</definedName>
    <definedName name="Time_deposits">#REF!</definedName>
    <definedName name="Time_deposits_in_FC">#REF!</definedName>
    <definedName name="Transit_account">#REF!</definedName>
    <definedName name="Ukr10R">#REF!</definedName>
    <definedName name="Ukr20R">#REF!</definedName>
    <definedName name="Unclassified_Assets_10R">#REF!</definedName>
    <definedName name="Unclassified_assets_20R">#REF!</definedName>
    <definedName name="Unclassified_liabilities_10R">#REF!</definedName>
    <definedName name="Unclassified_liabilities_20R">#REF!</definedName>
    <definedName name="Use_of_IMF_credits">#REF!</definedName>
    <definedName name="valuta.online.ua" localSheetId="2">CASH!#REF!</definedName>
    <definedName name="wrn.04." hidden="1">{#N/A,#N/A,FALSE,"т02бд"}</definedName>
    <definedName name="wrn.д02." hidden="1">{#N/A,#N/A,FALSE,"т02бд"}</definedName>
    <definedName name="wrn.т171банки." hidden="1">{#N/A,#N/A,FALSE,"т17-1банки (2)"}</definedName>
    <definedName name="АктивиКБ">'[4]02&amp;494'!$A$9:$IV$192</definedName>
    <definedName name="АктивиНБУ">'[5]02&amp;06'!$A$9:$IV$118</definedName>
    <definedName name="ПасивиКБ">'[4]02&amp;494'!$A$193:$IV$413</definedName>
    <definedName name="ПасивиНБУ">'[5]02&amp;06'!$A$120:$IV$212</definedName>
    <definedName name="т05" hidden="1">{#N/A,#N/A,FALSE,"т04"}</definedName>
  </definedNames>
  <calcPr calcId="125725"/>
</workbook>
</file>

<file path=xl/calcChain.xml><?xml version="1.0" encoding="utf-8"?>
<calcChain xmlns="http://schemas.openxmlformats.org/spreadsheetml/2006/main">
  <c r="A30" i="3"/>
  <c r="A29"/>
  <c r="A28"/>
  <c r="A12"/>
  <c r="A11"/>
  <c r="A10"/>
  <c r="M4"/>
  <c r="K4"/>
  <c r="Q3"/>
  <c r="P3"/>
  <c r="M3"/>
  <c r="K3"/>
  <c r="P2" s="1"/>
  <c r="C5" s="1"/>
  <c r="A3"/>
  <c r="M2"/>
  <c r="B3" s="1"/>
  <c r="K2"/>
  <c r="F3" s="1"/>
  <c r="N3" l="1"/>
  <c r="N4"/>
  <c r="N10"/>
  <c r="N2"/>
  <c r="Q2"/>
  <c r="R2" s="1"/>
  <c r="Q4" s="1"/>
  <c r="H3" s="1"/>
  <c r="I3" s="1"/>
  <c r="C3"/>
  <c r="R3"/>
  <c r="N28" l="1"/>
  <c r="O10"/>
  <c r="M10"/>
  <c r="P10" l="1"/>
  <c r="O9"/>
  <c r="L10"/>
  <c r="M9"/>
  <c r="O28"/>
  <c r="M28"/>
  <c r="N8"/>
  <c r="L28" l="1"/>
  <c r="M27"/>
  <c r="M8"/>
  <c r="O27"/>
  <c r="P28"/>
  <c r="O8"/>
  <c r="K10"/>
  <c r="L9"/>
  <c r="Q10"/>
  <c r="P9"/>
  <c r="Q9" l="1"/>
  <c r="R10"/>
  <c r="J10"/>
  <c r="K9"/>
  <c r="Q28"/>
  <c r="P27"/>
  <c r="P8"/>
  <c r="K28"/>
  <c r="L27"/>
  <c r="L8"/>
  <c r="K8" l="1"/>
  <c r="J28"/>
  <c r="K27"/>
  <c r="Q27"/>
  <c r="Q8"/>
  <c r="R28"/>
  <c r="S10"/>
  <c r="R9"/>
  <c r="I10"/>
  <c r="J9"/>
  <c r="H10" l="1"/>
  <c r="I9"/>
  <c r="T10"/>
  <c r="S9"/>
  <c r="S28"/>
  <c r="R27"/>
  <c r="R8"/>
  <c r="I28"/>
  <c r="J27"/>
  <c r="J8"/>
  <c r="S27" l="1"/>
  <c r="T28"/>
  <c r="S8"/>
  <c r="H28"/>
  <c r="I27"/>
  <c r="I8"/>
  <c r="U10"/>
  <c r="T9"/>
  <c r="G10"/>
  <c r="H9"/>
  <c r="F10" l="1"/>
  <c r="G9"/>
  <c r="V10"/>
  <c r="U9"/>
  <c r="G28"/>
  <c r="H27"/>
  <c r="H8"/>
  <c r="U28"/>
  <c r="T27"/>
  <c r="T8"/>
  <c r="G8" l="1"/>
  <c r="F28"/>
  <c r="G27"/>
  <c r="U27"/>
  <c r="U8"/>
  <c r="V28"/>
  <c r="W10"/>
  <c r="V9"/>
  <c r="E10"/>
  <c r="F9"/>
  <c r="D10" l="1"/>
  <c r="E9"/>
  <c r="X10"/>
  <c r="W9"/>
  <c r="W28"/>
  <c r="V27"/>
  <c r="V8"/>
  <c r="E28"/>
  <c r="F27"/>
  <c r="F8"/>
  <c r="D28" l="1"/>
  <c r="E27"/>
  <c r="E8"/>
  <c r="W27"/>
  <c r="X28"/>
  <c r="W8"/>
  <c r="X9"/>
  <c r="C10"/>
  <c r="D9"/>
  <c r="B10" l="1"/>
  <c r="C9"/>
  <c r="X27"/>
  <c r="X8"/>
  <c r="C28"/>
  <c r="D27"/>
  <c r="D8"/>
  <c r="C8" l="1"/>
  <c r="B28"/>
  <c r="C27"/>
  <c r="B9"/>
  <c r="B27" l="1"/>
  <c r="B8"/>
  <c r="N29" l="1"/>
  <c r="N12"/>
  <c r="N11"/>
  <c r="O11"/>
  <c r="M11"/>
  <c r="O12"/>
  <c r="M12"/>
  <c r="N30"/>
  <c r="O30"/>
  <c r="O29"/>
  <c r="L11"/>
  <c r="P11"/>
  <c r="M30"/>
  <c r="M29"/>
  <c r="L12"/>
  <c r="P12"/>
  <c r="Q11"/>
  <c r="K11"/>
  <c r="L30"/>
  <c r="Q12"/>
  <c r="K12"/>
  <c r="P29"/>
  <c r="P30"/>
  <c r="L29"/>
  <c r="Q30"/>
  <c r="R12"/>
  <c r="J12"/>
  <c r="K30"/>
  <c r="K29"/>
  <c r="Q29"/>
  <c r="R11"/>
  <c r="J11"/>
  <c r="I11"/>
  <c r="S11"/>
  <c r="R30"/>
  <c r="J29"/>
  <c r="I12"/>
  <c r="S12"/>
  <c r="R29"/>
  <c r="J30"/>
  <c r="I30"/>
  <c r="I29"/>
  <c r="T12"/>
  <c r="T11"/>
  <c r="H11"/>
  <c r="S30"/>
  <c r="S29"/>
  <c r="H12"/>
  <c r="G11"/>
  <c r="U11"/>
  <c r="T29"/>
  <c r="U12"/>
  <c r="H30"/>
  <c r="T30"/>
  <c r="G12"/>
  <c r="H29"/>
  <c r="U30"/>
  <c r="U29"/>
  <c r="V12"/>
  <c r="F12"/>
  <c r="G30"/>
  <c r="G29"/>
  <c r="V11"/>
  <c r="F11"/>
  <c r="E11"/>
  <c r="W11"/>
  <c r="V30"/>
  <c r="F30"/>
  <c r="E12"/>
  <c r="W12"/>
  <c r="V29"/>
  <c r="F29"/>
  <c r="W30"/>
  <c r="W29"/>
  <c r="E30"/>
  <c r="E29"/>
  <c r="X12"/>
  <c r="X11"/>
  <c r="D11"/>
  <c r="D12"/>
  <c r="C11"/>
  <c r="X29"/>
  <c r="C12"/>
  <c r="X30"/>
  <c r="D30"/>
  <c r="D29"/>
  <c r="B11"/>
  <c r="C30"/>
  <c r="C29"/>
  <c r="B12"/>
  <c r="B30"/>
  <c r="B29"/>
</calcChain>
</file>

<file path=xl/connections.xml><?xml version="1.0" encoding="utf-8"?>
<connections xmlns="http://schemas.openxmlformats.org/spreadsheetml/2006/main">
  <connection id="1" interval="5" name="Connection" type="4" refreshedVersion="3" background="1" refreshOnLoad="1" saveData="1">
    <webPr xl2000="1" url="http://www.forexite.com/xls/xls_quotes.html" htmlFormat="all"/>
  </connection>
  <connection id="2" interval="60" name="Connection12" type="4" refreshedVersion="3" background="1" refreshOnLoad="1" saveData="1">
    <webPr sourceData="1" parsePre="1" consecutive="1" xl2000="1" url="http://www.rbc.ua/rus/currency" htmlTables="1">
      <tables count="1">
        <x v="5"/>
      </tables>
    </webPr>
  </connection>
</connections>
</file>

<file path=xl/sharedStrings.xml><?xml version="1.0" encoding="utf-8"?>
<sst xmlns="http://schemas.openxmlformats.org/spreadsheetml/2006/main" count="86" uniqueCount="77">
  <si>
    <t>Таблица 1</t>
  </si>
  <si>
    <t>spread</t>
  </si>
  <si>
    <t>Валюта вклада</t>
  </si>
  <si>
    <t>USD</t>
  </si>
  <si>
    <t>EUR</t>
  </si>
  <si>
    <t>UAH</t>
  </si>
  <si>
    <t>EUR/USD</t>
  </si>
  <si>
    <t>1 USD</t>
  </si>
  <si>
    <t>-</t>
  </si>
  <si>
    <t>1 EUR</t>
  </si>
  <si>
    <t>Ставка по депозиту, годовых %</t>
  </si>
  <si>
    <t>Шаг изменения курса</t>
  </si>
  <si>
    <t>Количество месяцев в периоде</t>
  </si>
  <si>
    <t>Таблица 2</t>
  </si>
  <si>
    <t>Таблица 3</t>
  </si>
  <si>
    <t>Средний курс валют коммерческих банков Украины</t>
  </si>
  <si>
    <t>Покупка</t>
  </si>
  <si>
    <t>Продажа</t>
  </si>
  <si>
    <t>Подробнее</t>
  </si>
  <si>
    <t>Доллар США</t>
  </si>
  <si>
    <t>Курс Доллара США по банкам</t>
  </si>
  <si>
    <t>Евро</t>
  </si>
  <si>
    <t>Курс Евро по банкам</t>
  </si>
  <si>
    <t>Российский рубль</t>
  </si>
  <si>
    <t>Курс Российского рубля по банкам</t>
  </si>
  <si>
    <t>Forecast 1D</t>
  </si>
  <si>
    <t>Bid</t>
  </si>
  <si>
    <t>Ask</t>
  </si>
  <si>
    <t>1 RUB</t>
  </si>
  <si>
    <t>Котировки Forexite</t>
  </si>
  <si>
    <t>Инструмент</t>
  </si>
  <si>
    <t>Бид</t>
  </si>
  <si>
    <t>Аск</t>
  </si>
  <si>
    <t>GBP/USD</t>
  </si>
  <si>
    <t>USD/CHF</t>
  </si>
  <si>
    <t>USD/JPY</t>
  </si>
  <si>
    <t>EUR/GBP</t>
  </si>
  <si>
    <t>EUR/CHF</t>
  </si>
  <si>
    <t>EUR/JPY</t>
  </si>
  <si>
    <t>GBP/CHF</t>
  </si>
  <si>
    <t>GBP/JPY</t>
  </si>
  <si>
    <t>CHF/JPY</t>
  </si>
  <si>
    <t>USD/CAD</t>
  </si>
  <si>
    <t>EUR/CAD</t>
  </si>
  <si>
    <t>AUD/USD</t>
  </si>
  <si>
    <t>AUD/JPY</t>
  </si>
  <si>
    <t>NZD/USD</t>
  </si>
  <si>
    <t>NZD/JPY</t>
  </si>
  <si>
    <t>XAU/USD</t>
  </si>
  <si>
    <t>1 245.4</t>
  </si>
  <si>
    <t>1 246.4</t>
  </si>
  <si>
    <t>XAG/USD</t>
  </si>
  <si>
    <t>USD/NOK</t>
  </si>
  <si>
    <t>USD/SEK</t>
  </si>
  <si>
    <t>USD/DKK</t>
  </si>
  <si>
    <t>USD/CZK</t>
  </si>
  <si>
    <t>USD/HUF</t>
  </si>
  <si>
    <t>USD/PLN</t>
  </si>
  <si>
    <t>USD/LVL</t>
  </si>
  <si>
    <t>USD/LTL</t>
  </si>
  <si>
    <t>USD/EEK</t>
  </si>
  <si>
    <t>USD/SGD</t>
  </si>
  <si>
    <t>USD/ZAR</t>
  </si>
  <si>
    <t>USD/RUB</t>
  </si>
  <si>
    <t>EUR/RUB</t>
  </si>
  <si>
    <t>USD/UAH</t>
  </si>
  <si>
    <t>EUR/UAH</t>
  </si>
  <si>
    <t>USD/WMZ</t>
  </si>
  <si>
    <t>USD/WMR</t>
  </si>
  <si>
    <t>USD/WMU</t>
  </si>
  <si>
    <t>USD/WMB</t>
  </si>
  <si>
    <t>3 248</t>
  </si>
  <si>
    <t>3 348</t>
  </si>
  <si>
    <t>WME/USD</t>
  </si>
  <si>
    <t>WMG/USD</t>
  </si>
  <si>
    <t>Обновлено: 10.09.2010 21:59 GMT+1</t>
  </si>
  <si>
    <t>© 1999-2010 Forexite Ltd.</t>
  </si>
</sst>
</file>

<file path=xl/styles.xml><?xml version="1.0" encoding="utf-8"?>
<styleSheet xmlns="http://schemas.openxmlformats.org/spreadsheetml/2006/main">
  <numFmts count="9">
    <numFmt numFmtId="165" formatCode="#,##0.0000"/>
    <numFmt numFmtId="166" formatCode="_-* #,##0_р_._-;\-* #,##0_р_._-;_-* &quot;-&quot;_р_._-;_-@_-"/>
    <numFmt numFmtId="167" formatCode="\M\o\n\t\h\ \D.\y\y\y\y"/>
    <numFmt numFmtId="168" formatCode="_-* #,##0&quot;р.&quot;_-;\-* #,##0&quot;р.&quot;_-;_-* &quot;-&quot;&quot;р.&quot;_-;_-@_-"/>
    <numFmt numFmtId="169" formatCode="0.00_)"/>
    <numFmt numFmtId="170" formatCode="_(* #,##0.0000_);_(* \(#,##0.0000\);_(* &quot;-&quot;????_);_(@_)"/>
    <numFmt numFmtId="171" formatCode="0.0%"/>
    <numFmt numFmtId="172" formatCode="_-* #,##0.00\ _г_р_н_._-;\-* #,##0.00\ _г_р_н_._-;_-* &quot;-&quot;??\ _г_р_н_._-;_-@_-"/>
    <numFmt numFmtId="173" formatCode="_-* #,##0\ _г_р_н_._-;\-* #,##0\ _г_р_н_._-;_-* &quot;-&quot;\ _г_р_н_.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UkrainianBaltica"/>
      <family val="1"/>
      <charset val="204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0"/>
      <color indexed="12"/>
      <name val="1251 School Book"/>
      <charset val="204"/>
    </font>
    <font>
      <b/>
      <i/>
      <sz val="16"/>
      <name val="Helv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3.5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name val="UkrainianBaltica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9">
    <xf numFmtId="0" fontId="0" fillId="0" borderId="0"/>
    <xf numFmtId="0" fontId="1" fillId="0" borderId="0"/>
    <xf numFmtId="49" fontId="6" fillId="0" borderId="0">
      <alignment horizontal="centerContinuous" vertical="top" wrapText="1"/>
    </xf>
    <xf numFmtId="166" fontId="7" fillId="0" borderId="0" applyFont="0" applyFill="0" applyBorder="0" applyAlignment="0" applyProtection="0"/>
    <xf numFmtId="167" fontId="8" fillId="0" borderId="0">
      <protection locked="0"/>
    </xf>
    <xf numFmtId="168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9" fontId="11" fillId="0" borderId="0"/>
    <xf numFmtId="0" fontId="12" fillId="0" borderId="0"/>
    <xf numFmtId="0" fontId="12" fillId="0" borderId="0"/>
    <xf numFmtId="0" fontId="8" fillId="0" borderId="10">
      <protection locked="0"/>
    </xf>
    <xf numFmtId="0" fontId="6" fillId="0" borderId="11">
      <alignment horizontal="centerContinuous" vertical="top" wrapText="1"/>
    </xf>
    <xf numFmtId="49" fontId="6" fillId="0" borderId="4">
      <alignment horizontal="center" vertical="center" wrapText="1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172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1" fillId="7" borderId="14" applyNumberFormat="0" applyAlignment="0" applyProtection="0"/>
    <xf numFmtId="0" fontId="22" fillId="20" borderId="15" applyNumberFormat="0" applyAlignment="0" applyProtection="0"/>
    <xf numFmtId="0" fontId="23" fillId="20" borderId="14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21" borderId="20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7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7" fillId="23" borderId="21" applyNumberFormat="0" applyFont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5" fillId="4" borderId="0" applyNumberFormat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4" xfId="1" applyFont="1" applyBorder="1"/>
    <xf numFmtId="4" fontId="3" fillId="0" borderId="4" xfId="1" applyNumberFormat="1" applyFont="1" applyBorder="1"/>
    <xf numFmtId="10" fontId="3" fillId="0" borderId="4" xfId="1" applyNumberFormat="1" applyFont="1" applyBorder="1"/>
    <xf numFmtId="2" fontId="3" fillId="0" borderId="4" xfId="1" applyNumberFormat="1" applyFont="1" applyBorder="1"/>
    <xf numFmtId="10" fontId="3" fillId="0" borderId="0" xfId="1" applyNumberFormat="1" applyFont="1" applyBorder="1"/>
    <xf numFmtId="4" fontId="3" fillId="0" borderId="0" xfId="1" applyNumberFormat="1" applyFont="1"/>
    <xf numFmtId="165" fontId="3" fillId="0" borderId="0" xfId="1" applyNumberFormat="1" applyFont="1"/>
    <xf numFmtId="0" fontId="3" fillId="0" borderId="0" xfId="1" applyFont="1" applyBorder="1"/>
    <xf numFmtId="1" fontId="3" fillId="0" borderId="0" xfId="1" applyNumberFormat="1" applyFont="1" applyBorder="1"/>
    <xf numFmtId="0" fontId="2" fillId="0" borderId="0" xfId="1" applyFont="1" applyBorder="1"/>
    <xf numFmtId="165" fontId="2" fillId="0" borderId="0" xfId="1" applyNumberFormat="1" applyFont="1" applyBorder="1"/>
    <xf numFmtId="4" fontId="2" fillId="0" borderId="4" xfId="1" applyNumberFormat="1" applyFont="1" applyBorder="1"/>
    <xf numFmtId="10" fontId="2" fillId="0" borderId="4" xfId="1" applyNumberFormat="1" applyFont="1" applyBorder="1"/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170" fontId="3" fillId="0" borderId="5" xfId="1" applyNumberFormat="1" applyFont="1" applyBorder="1"/>
    <xf numFmtId="170" fontId="3" fillId="0" borderId="0" xfId="1" applyNumberFormat="1" applyFont="1" applyBorder="1" applyAlignment="1">
      <alignment horizontal="center" vertical="center"/>
    </xf>
    <xf numFmtId="170" fontId="3" fillId="0" borderId="6" xfId="1" applyNumberFormat="1" applyFont="1" applyBorder="1"/>
    <xf numFmtId="4" fontId="3" fillId="0" borderId="4" xfId="1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170" fontId="3" fillId="0" borderId="7" xfId="1" applyNumberFormat="1" applyFont="1" applyBorder="1"/>
    <xf numFmtId="170" fontId="3" fillId="0" borderId="8" xfId="1" applyNumberFormat="1" applyFont="1" applyBorder="1"/>
    <xf numFmtId="170" fontId="3" fillId="0" borderId="9" xfId="1" applyNumberFormat="1" applyFont="1" applyBorder="1"/>
    <xf numFmtId="10" fontId="3" fillId="0" borderId="12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170" fontId="3" fillId="0" borderId="0" xfId="1" applyNumberFormat="1" applyFont="1"/>
    <xf numFmtId="10" fontId="3" fillId="0" borderId="0" xfId="1" applyNumberFormat="1" applyFont="1"/>
    <xf numFmtId="1" fontId="3" fillId="0" borderId="13" xfId="1" applyNumberFormat="1" applyFont="1" applyBorder="1"/>
    <xf numFmtId="171" fontId="3" fillId="0" borderId="0" xfId="1" applyNumberFormat="1" applyFont="1"/>
    <xf numFmtId="0" fontId="15" fillId="0" borderId="0" xfId="0" applyFont="1" applyAlignment="1">
      <alignment wrapText="1"/>
    </xf>
    <xf numFmtId="0" fontId="12" fillId="0" borderId="0" xfId="10"/>
    <xf numFmtId="0" fontId="13" fillId="0" borderId="0" xfId="0" applyFont="1" applyAlignment="1">
      <alignment wrapText="1"/>
    </xf>
    <xf numFmtId="0" fontId="1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6" fillId="0" borderId="0" xfId="15" applyAlignment="1" applyProtection="1">
      <alignment wrapText="1"/>
    </xf>
  </cellXfs>
  <cellStyles count="69">
    <cellStyle name="100" xfId="2"/>
    <cellStyle name="20% - Акцент1" xfId="16"/>
    <cellStyle name="20% - Акцент2" xfId="17"/>
    <cellStyle name="20% - Акцент3" xfId="18"/>
    <cellStyle name="20% - Акцент4" xfId="19"/>
    <cellStyle name="20% - Акцент5" xfId="20"/>
    <cellStyle name="20% - Акцент6" xfId="21"/>
    <cellStyle name="40% - Акцент1" xfId="22"/>
    <cellStyle name="40% - Акцент2" xfId="23"/>
    <cellStyle name="40% - Акцент3" xfId="24"/>
    <cellStyle name="40% - Акцент4" xfId="25"/>
    <cellStyle name="40% - Акцент5" xfId="26"/>
    <cellStyle name="40% - Акцент6" xfId="27"/>
    <cellStyle name="60% - Акцент1" xfId="28"/>
    <cellStyle name="60% - Акцент2" xfId="29"/>
    <cellStyle name="60% - Акцент3" xfId="30"/>
    <cellStyle name="60% - Акцент4" xfId="31"/>
    <cellStyle name="60% - Акцент5" xfId="32"/>
    <cellStyle name="60% - Акцент6" xfId="33"/>
    <cellStyle name="Comma [0]䧟Лист3" xfId="3"/>
    <cellStyle name="Comma 2" xfId="34"/>
    <cellStyle name="Date" xfId="4"/>
    <cellStyle name="Fixed" xfId="5"/>
    <cellStyle name="Heading1" xfId="6"/>
    <cellStyle name="Heading2" xfId="7"/>
    <cellStyle name="Hyperlink" xfId="15" builtinId="8"/>
    <cellStyle name="Hyperlink 2" xfId="8"/>
    <cellStyle name="Hyperlink 3" xfId="35"/>
    <cellStyle name="Normal" xfId="0" builtinId="0"/>
    <cellStyle name="Normal - Style1" xfId="9"/>
    <cellStyle name="Normal 2" xfId="10"/>
    <cellStyle name="Normal 3" xfId="1"/>
    <cellStyle name="Normal 4" xfId="11"/>
    <cellStyle name="Normal 5" xfId="36"/>
    <cellStyle name="Normal 6" xfId="37"/>
    <cellStyle name="Normal 7" xfId="38"/>
    <cellStyle name="Normal 8" xfId="39"/>
    <cellStyle name="Normal 9" xfId="40"/>
    <cellStyle name="Percent 2" xfId="41"/>
    <cellStyle name="Total 2" xfId="12"/>
    <cellStyle name="Акцент1" xfId="42"/>
    <cellStyle name="Акцент2" xfId="43"/>
    <cellStyle name="Акцент3" xfId="44"/>
    <cellStyle name="Акцент4" xfId="45"/>
    <cellStyle name="Акцент5" xfId="46"/>
    <cellStyle name="Акцент6" xfId="47"/>
    <cellStyle name="Ввод " xfId="48"/>
    <cellStyle name="Вывод" xfId="49"/>
    <cellStyle name="Вычисление" xfId="50"/>
    <cellStyle name="Гиперссылка_AA-BS" xfId="51"/>
    <cellStyle name="Заголовки до таблиць в бюлетень" xfId="13"/>
    <cellStyle name="Заголовок 1" xfId="52"/>
    <cellStyle name="Заголовок 2" xfId="53"/>
    <cellStyle name="Заголовок 3" xfId="54"/>
    <cellStyle name="Заголовок 4" xfId="55"/>
    <cellStyle name="Итог" xfId="56"/>
    <cellStyle name="Контрольная ячейка" xfId="57"/>
    <cellStyle name="Название" xfId="58"/>
    <cellStyle name="Нейтральный" xfId="59"/>
    <cellStyle name="Обычный_2010(01.04.10)" xfId="60"/>
    <cellStyle name="Плохой" xfId="61"/>
    <cellStyle name="Пояснение" xfId="62"/>
    <cellStyle name="Примечание" xfId="63"/>
    <cellStyle name="Связанная ячейка" xfId="64"/>
    <cellStyle name="Текст предупреждения" xfId="65"/>
    <cellStyle name="Финансовый [0]_ОВДП_andrej" xfId="66"/>
    <cellStyle name="Финансовый_ОВДП_andrej" xfId="67"/>
    <cellStyle name="Хороший" xfId="68"/>
    <cellStyle name="Шапка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connections" Target="connection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42"/>
  <c:chart>
    <c:plotArea>
      <c:layout>
        <c:manualLayout>
          <c:layoutTarget val="inner"/>
          <c:xMode val="edge"/>
          <c:yMode val="edge"/>
          <c:x val="5.057471264367816E-2"/>
          <c:y val="5.2884615384615433E-2"/>
          <c:w val="0.7762452107279697"/>
          <c:h val="0.75480769230771394"/>
        </c:manualLayout>
      </c:layout>
      <c:lineChart>
        <c:grouping val="standard"/>
        <c:ser>
          <c:idx val="1"/>
          <c:order val="0"/>
          <c:tx>
            <c:strRef>
              <c:f>DEPO!$A$11</c:f>
              <c:strCache>
                <c:ptCount val="1"/>
                <c:pt idx="0">
                  <c:v>Доходность вклада в UAH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cat>
            <c:numRef>
              <c:f>DEPO!$B$10:$X$10</c:f>
              <c:numCache>
                <c:formatCode>#,##0.00</c:formatCode>
                <c:ptCount val="23"/>
                <c:pt idx="0">
                  <c:v>7.3693330000000019</c:v>
                </c:pt>
                <c:pt idx="1">
                  <c:v>7.4193330000000017</c:v>
                </c:pt>
                <c:pt idx="2">
                  <c:v>7.4693330000000016</c:v>
                </c:pt>
                <c:pt idx="3">
                  <c:v>7.5193330000000014</c:v>
                </c:pt>
                <c:pt idx="4">
                  <c:v>7.5693330000000012</c:v>
                </c:pt>
                <c:pt idx="5">
                  <c:v>7.619333000000001</c:v>
                </c:pt>
                <c:pt idx="6">
                  <c:v>7.6693330000000008</c:v>
                </c:pt>
                <c:pt idx="7">
                  <c:v>7.7193330000000007</c:v>
                </c:pt>
                <c:pt idx="8">
                  <c:v>7.7693330000000005</c:v>
                </c:pt>
                <c:pt idx="9">
                  <c:v>7.8193330000000003</c:v>
                </c:pt>
                <c:pt idx="10">
                  <c:v>7.8693330000000001</c:v>
                </c:pt>
                <c:pt idx="11">
                  <c:v>7.919333</c:v>
                </c:pt>
                <c:pt idx="12">
                  <c:v>7.9693329999999998</c:v>
                </c:pt>
                <c:pt idx="13">
                  <c:v>8.0193329999999996</c:v>
                </c:pt>
                <c:pt idx="14">
                  <c:v>8.0693330000000003</c:v>
                </c:pt>
                <c:pt idx="15">
                  <c:v>8.119333000000001</c:v>
                </c:pt>
                <c:pt idx="16">
                  <c:v>8.1693330000000017</c:v>
                </c:pt>
                <c:pt idx="17">
                  <c:v>8.2193330000000024</c:v>
                </c:pt>
                <c:pt idx="18">
                  <c:v>8.2693330000000032</c:v>
                </c:pt>
                <c:pt idx="19">
                  <c:v>8.3193330000000039</c:v>
                </c:pt>
                <c:pt idx="20">
                  <c:v>8.3693330000000046</c:v>
                </c:pt>
                <c:pt idx="21">
                  <c:v>8.4193330000000053</c:v>
                </c:pt>
                <c:pt idx="22">
                  <c:v>8.469333000000006</c:v>
                </c:pt>
              </c:numCache>
            </c:numRef>
          </c:cat>
          <c:val>
            <c:numRef>
              <c:f>DEPO!$B$11:$X$11</c:f>
              <c:numCache>
                <c:formatCode>0.00%</c:formatCode>
                <c:ptCount val="23"/>
                <c:pt idx="0">
                  <c:v>0.10217082471017291</c:v>
                </c:pt>
                <c:pt idx="1">
                  <c:v>9.5739922650991849E-2</c:v>
                </c:pt>
                <c:pt idx="2">
                  <c:v>8.9309020591810784E-2</c:v>
                </c:pt>
                <c:pt idx="3">
                  <c:v>8.2878118532629719E-2</c:v>
                </c:pt>
                <c:pt idx="4">
                  <c:v>7.6447216473448654E-2</c:v>
                </c:pt>
                <c:pt idx="5">
                  <c:v>7.0016314414267367E-2</c:v>
                </c:pt>
                <c:pt idx="6">
                  <c:v>6.3585412355086524E-2</c:v>
                </c:pt>
                <c:pt idx="7">
                  <c:v>5.7154510295905459E-2</c:v>
                </c:pt>
                <c:pt idx="8">
                  <c:v>5.0723608236724393E-2</c:v>
                </c:pt>
                <c:pt idx="9">
                  <c:v>4.4292706177543328E-2</c:v>
                </c:pt>
                <c:pt idx="10">
                  <c:v>3.7861804118362041E-2</c:v>
                </c:pt>
                <c:pt idx="11">
                  <c:v>3.1430902059180976E-2</c:v>
                </c:pt>
                <c:pt idx="12">
                  <c:v>2.4999999999999911E-2</c:v>
                </c:pt>
                <c:pt idx="13">
                  <c:v>1.8569097940818846E-2</c:v>
                </c:pt>
                <c:pt idx="14">
                  <c:v>1.2138195881637559E-2</c:v>
                </c:pt>
                <c:pt idx="15">
                  <c:v>5.7072938224562719E-3</c:v>
                </c:pt>
                <c:pt idx="16">
                  <c:v>-7.2360823672479313E-4</c:v>
                </c:pt>
                <c:pt idx="17">
                  <c:v>-7.1545102959059692E-3</c:v>
                </c:pt>
                <c:pt idx="18">
                  <c:v>-1.3585412355087145E-2</c:v>
                </c:pt>
                <c:pt idx="19">
                  <c:v>-2.0016314414268432E-2</c:v>
                </c:pt>
                <c:pt idx="20">
                  <c:v>-2.6447216473449608E-2</c:v>
                </c:pt>
                <c:pt idx="21">
                  <c:v>-3.2878118532630896E-2</c:v>
                </c:pt>
                <c:pt idx="22">
                  <c:v>-3.9309020591811961E-2</c:v>
                </c:pt>
              </c:numCache>
            </c:numRef>
          </c:val>
        </c:ser>
        <c:ser>
          <c:idx val="2"/>
          <c:order val="1"/>
          <c:tx>
            <c:strRef>
              <c:f>DEPO!$A$12</c:f>
              <c:strCache>
                <c:ptCount val="1"/>
                <c:pt idx="0">
                  <c:v>Доходность вклада в USD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cat>
            <c:numRef>
              <c:f>DEPO!$B$10:$X$10</c:f>
              <c:numCache>
                <c:formatCode>#,##0.00</c:formatCode>
                <c:ptCount val="23"/>
                <c:pt idx="0">
                  <c:v>7.3693330000000019</c:v>
                </c:pt>
                <c:pt idx="1">
                  <c:v>7.4193330000000017</c:v>
                </c:pt>
                <c:pt idx="2">
                  <c:v>7.4693330000000016</c:v>
                </c:pt>
                <c:pt idx="3">
                  <c:v>7.5193330000000014</c:v>
                </c:pt>
                <c:pt idx="4">
                  <c:v>7.5693330000000012</c:v>
                </c:pt>
                <c:pt idx="5">
                  <c:v>7.619333000000001</c:v>
                </c:pt>
                <c:pt idx="6">
                  <c:v>7.6693330000000008</c:v>
                </c:pt>
                <c:pt idx="7">
                  <c:v>7.7193330000000007</c:v>
                </c:pt>
                <c:pt idx="8">
                  <c:v>7.7693330000000005</c:v>
                </c:pt>
                <c:pt idx="9">
                  <c:v>7.8193330000000003</c:v>
                </c:pt>
                <c:pt idx="10">
                  <c:v>7.8693330000000001</c:v>
                </c:pt>
                <c:pt idx="11">
                  <c:v>7.919333</c:v>
                </c:pt>
                <c:pt idx="12">
                  <c:v>7.9693329999999998</c:v>
                </c:pt>
                <c:pt idx="13">
                  <c:v>8.0193329999999996</c:v>
                </c:pt>
                <c:pt idx="14">
                  <c:v>8.0693330000000003</c:v>
                </c:pt>
                <c:pt idx="15">
                  <c:v>8.119333000000001</c:v>
                </c:pt>
                <c:pt idx="16">
                  <c:v>8.1693330000000017</c:v>
                </c:pt>
                <c:pt idx="17">
                  <c:v>8.2193330000000024</c:v>
                </c:pt>
                <c:pt idx="18">
                  <c:v>8.2693330000000032</c:v>
                </c:pt>
                <c:pt idx="19">
                  <c:v>8.3193330000000039</c:v>
                </c:pt>
                <c:pt idx="20">
                  <c:v>8.3693330000000046</c:v>
                </c:pt>
                <c:pt idx="21">
                  <c:v>8.4193330000000053</c:v>
                </c:pt>
                <c:pt idx="22">
                  <c:v>8.469333000000006</c:v>
                </c:pt>
              </c:numCache>
            </c:numRef>
          </c:cat>
          <c:val>
            <c:numRef>
              <c:f>DEPO!$B$12:$X$12</c:f>
              <c:numCache>
                <c:formatCode>0.00%</c:formatCode>
                <c:ptCount val="23"/>
                <c:pt idx="0">
                  <c:v>-5.9684104758202183E-2</c:v>
                </c:pt>
                <c:pt idx="1">
                  <c:v>-5.3304179361685411E-2</c:v>
                </c:pt>
                <c:pt idx="2">
                  <c:v>-4.6924253965168528E-2</c:v>
                </c:pt>
                <c:pt idx="3">
                  <c:v>-4.0544328568651644E-2</c:v>
                </c:pt>
                <c:pt idx="4">
                  <c:v>-3.4164403172134872E-2</c:v>
                </c:pt>
                <c:pt idx="5">
                  <c:v>-2.7784477775617988E-2</c:v>
                </c:pt>
                <c:pt idx="6">
                  <c:v>-2.1404552379101105E-2</c:v>
                </c:pt>
                <c:pt idx="7">
                  <c:v>-1.5024626982584222E-2</c:v>
                </c:pt>
                <c:pt idx="8">
                  <c:v>-8.6447015860673382E-3</c:v>
                </c:pt>
                <c:pt idx="9">
                  <c:v>-2.2647761895506768E-3</c:v>
                </c:pt>
                <c:pt idx="10">
                  <c:v>4.1151492069662066E-3</c:v>
                </c:pt>
                <c:pt idx="11">
                  <c:v>1.049507460348309E-2</c:v>
                </c:pt>
                <c:pt idx="12">
                  <c:v>1.6874999999999973E-2</c:v>
                </c:pt>
                <c:pt idx="13">
                  <c:v>2.3254925396516857E-2</c:v>
                </c:pt>
                <c:pt idx="14">
                  <c:v>2.963485079303374E-2</c:v>
                </c:pt>
                <c:pt idx="15">
                  <c:v>3.6014776189550846E-2</c:v>
                </c:pt>
                <c:pt idx="16">
                  <c:v>4.2394701586067729E-2</c:v>
                </c:pt>
                <c:pt idx="17">
                  <c:v>4.8774626982584834E-2</c:v>
                </c:pt>
                <c:pt idx="18">
                  <c:v>5.5154552379101718E-2</c:v>
                </c:pt>
                <c:pt idx="19">
                  <c:v>6.1534477775618601E-2</c:v>
                </c:pt>
                <c:pt idx="20">
                  <c:v>6.7914403172135707E-2</c:v>
                </c:pt>
                <c:pt idx="21">
                  <c:v>7.4294328568652368E-2</c:v>
                </c:pt>
                <c:pt idx="22">
                  <c:v>8.0674253965169473E-2</c:v>
                </c:pt>
              </c:numCache>
            </c:numRef>
          </c:val>
        </c:ser>
        <c:marker val="1"/>
        <c:axId val="66284928"/>
        <c:axId val="66294912"/>
      </c:lineChart>
      <c:catAx>
        <c:axId val="66284928"/>
        <c:scaling>
          <c:orientation val="minMax"/>
        </c:scaling>
        <c:axPos val="b"/>
        <c:minorGridlines/>
        <c:numFmt formatCode="#,##0.00" sourceLinked="1"/>
        <c:majorTickMark val="cross"/>
        <c:tickLblPos val="low"/>
        <c:txPr>
          <a:bodyPr rot="0" vert="horz"/>
          <a:lstStyle/>
          <a:p>
            <a:pPr>
              <a:defRPr/>
            </a:pPr>
            <a:endParaRPr lang="uk-UA"/>
          </a:p>
        </c:txPr>
        <c:crossAx val="66294912"/>
        <c:crosses val="autoZero"/>
        <c:auto val="1"/>
        <c:lblAlgn val="ctr"/>
        <c:lblOffset val="100"/>
      </c:catAx>
      <c:valAx>
        <c:axId val="66294912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uk-UA"/>
          </a:p>
        </c:txPr>
        <c:crossAx val="66284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384868508531112"/>
          <c:y val="8.7057843731076764E-2"/>
          <c:w val="9.1609888083409766E-2"/>
          <c:h val="0.67303755299820833"/>
        </c:manualLayout>
      </c:layout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42"/>
  <c:chart>
    <c:plotArea>
      <c:layout>
        <c:manualLayout>
          <c:layoutTarget val="inner"/>
          <c:xMode val="edge"/>
          <c:yMode val="edge"/>
          <c:x val="5.4364471669219934E-2"/>
          <c:y val="5.3658536585365846E-2"/>
          <c:w val="0.77105666156202168"/>
          <c:h val="0.75609756097560976"/>
        </c:manualLayout>
      </c:layout>
      <c:lineChart>
        <c:grouping val="standard"/>
        <c:ser>
          <c:idx val="2"/>
          <c:order val="0"/>
          <c:tx>
            <c:strRef>
              <c:f>DEPO!$A$29</c:f>
              <c:strCache>
                <c:ptCount val="1"/>
                <c:pt idx="0">
                  <c:v>Доходность вклада в UAH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cat>
            <c:numRef>
              <c:f>DEPO!$B$28:$X$28</c:f>
              <c:numCache>
                <c:formatCode>#,##0.00</c:formatCode>
                <c:ptCount val="23"/>
                <c:pt idx="0">
                  <c:v>9.4241123144733621</c:v>
                </c:pt>
                <c:pt idx="1">
                  <c:v>9.4871585382672485</c:v>
                </c:pt>
                <c:pt idx="2">
                  <c:v>9.550204762061135</c:v>
                </c:pt>
                <c:pt idx="3">
                  <c:v>9.6132509858550215</c:v>
                </c:pt>
                <c:pt idx="4">
                  <c:v>9.6762972096489079</c:v>
                </c:pt>
                <c:pt idx="5">
                  <c:v>9.7393434334427944</c:v>
                </c:pt>
                <c:pt idx="6">
                  <c:v>9.8023896572366809</c:v>
                </c:pt>
                <c:pt idx="7">
                  <c:v>9.8654358810305673</c:v>
                </c:pt>
                <c:pt idx="8">
                  <c:v>9.9284821048244538</c:v>
                </c:pt>
                <c:pt idx="9">
                  <c:v>9.9915283286183403</c:v>
                </c:pt>
                <c:pt idx="10">
                  <c:v>10.054574552412227</c:v>
                </c:pt>
                <c:pt idx="11">
                  <c:v>10.117620776206113</c:v>
                </c:pt>
                <c:pt idx="12">
                  <c:v>10.180667</c:v>
                </c:pt>
                <c:pt idx="13">
                  <c:v>10.243713223793886</c:v>
                </c:pt>
                <c:pt idx="14">
                  <c:v>10.306759447587773</c:v>
                </c:pt>
                <c:pt idx="15">
                  <c:v>10.369805671381659</c:v>
                </c:pt>
                <c:pt idx="16">
                  <c:v>10.432851895175546</c:v>
                </c:pt>
                <c:pt idx="17">
                  <c:v>10.495898118969432</c:v>
                </c:pt>
                <c:pt idx="18">
                  <c:v>10.558944342763319</c:v>
                </c:pt>
                <c:pt idx="19">
                  <c:v>10.621990566557205</c:v>
                </c:pt>
                <c:pt idx="20">
                  <c:v>10.685036790351091</c:v>
                </c:pt>
                <c:pt idx="21">
                  <c:v>10.748083014144978</c:v>
                </c:pt>
                <c:pt idx="22">
                  <c:v>10.811129237938864</c:v>
                </c:pt>
              </c:numCache>
            </c:numRef>
          </c:cat>
          <c:val>
            <c:numRef>
              <c:f>DEPO!$B$29:$X$29</c:f>
              <c:numCache>
                <c:formatCode>0.00%</c:formatCode>
                <c:ptCount val="23"/>
                <c:pt idx="0">
                  <c:v>0.12230658170072739</c:v>
                </c:pt>
                <c:pt idx="1">
                  <c:v>0.1141976998923333</c:v>
                </c:pt>
                <c:pt idx="2">
                  <c:v>0.10608881808393944</c:v>
                </c:pt>
                <c:pt idx="3">
                  <c:v>9.7979936275545354E-2</c:v>
                </c:pt>
                <c:pt idx="4">
                  <c:v>8.987105446715149E-2</c:v>
                </c:pt>
                <c:pt idx="5">
                  <c:v>8.1762172658757626E-2</c:v>
                </c:pt>
                <c:pt idx="6">
                  <c:v>7.365329085036354E-2</c:v>
                </c:pt>
                <c:pt idx="7">
                  <c:v>6.5544409041969676E-2</c:v>
                </c:pt>
                <c:pt idx="8">
                  <c:v>5.7435527233575812E-2</c:v>
                </c:pt>
                <c:pt idx="9">
                  <c:v>4.9326645425181725E-2</c:v>
                </c:pt>
                <c:pt idx="10">
                  <c:v>4.1217763616787861E-2</c:v>
                </c:pt>
                <c:pt idx="11">
                  <c:v>3.3108881808393775E-2</c:v>
                </c:pt>
                <c:pt idx="12">
                  <c:v>2.4999999999999911E-2</c:v>
                </c:pt>
                <c:pt idx="13">
                  <c:v>1.6891118191605825E-2</c:v>
                </c:pt>
                <c:pt idx="14">
                  <c:v>8.782236383211961E-3</c:v>
                </c:pt>
                <c:pt idx="15">
                  <c:v>6.7335457481809691E-4</c:v>
                </c:pt>
                <c:pt idx="16">
                  <c:v>-7.4355272335758782E-3</c:v>
                </c:pt>
                <c:pt idx="17">
                  <c:v>-1.5544409041969853E-2</c:v>
                </c:pt>
                <c:pt idx="18">
                  <c:v>-2.3653290850363828E-2</c:v>
                </c:pt>
                <c:pt idx="19">
                  <c:v>-3.1762172658757692E-2</c:v>
                </c:pt>
                <c:pt idx="20">
                  <c:v>-3.9871054467151668E-2</c:v>
                </c:pt>
                <c:pt idx="21">
                  <c:v>-4.7979936275545754E-2</c:v>
                </c:pt>
                <c:pt idx="22">
                  <c:v>-5.6088818083939729E-2</c:v>
                </c:pt>
              </c:numCache>
            </c:numRef>
          </c:val>
        </c:ser>
        <c:ser>
          <c:idx val="0"/>
          <c:order val="1"/>
          <c:tx>
            <c:strRef>
              <c:f>DEPO!$A$30</c:f>
              <c:strCache>
                <c:ptCount val="1"/>
                <c:pt idx="0">
                  <c:v>Доходность вклада в EUR</c:v>
                </c:pt>
              </c:strCache>
            </c:strRef>
          </c:tx>
          <c:marker>
            <c:symbol val="none"/>
          </c:marker>
          <c:dLbls>
            <c:dLblPos val="ctr"/>
            <c:showVal val="1"/>
          </c:dLbls>
          <c:cat>
            <c:numRef>
              <c:f>DEPO!$B$28:$X$28</c:f>
              <c:numCache>
                <c:formatCode>#,##0.00</c:formatCode>
                <c:ptCount val="23"/>
                <c:pt idx="0">
                  <c:v>9.4241123144733621</c:v>
                </c:pt>
                <c:pt idx="1">
                  <c:v>9.4871585382672485</c:v>
                </c:pt>
                <c:pt idx="2">
                  <c:v>9.550204762061135</c:v>
                </c:pt>
                <c:pt idx="3">
                  <c:v>9.6132509858550215</c:v>
                </c:pt>
                <c:pt idx="4">
                  <c:v>9.6762972096489079</c:v>
                </c:pt>
                <c:pt idx="5">
                  <c:v>9.7393434334427944</c:v>
                </c:pt>
                <c:pt idx="6">
                  <c:v>9.8023896572366809</c:v>
                </c:pt>
                <c:pt idx="7">
                  <c:v>9.8654358810305673</c:v>
                </c:pt>
                <c:pt idx="8">
                  <c:v>9.9284821048244538</c:v>
                </c:pt>
                <c:pt idx="9">
                  <c:v>9.9915283286183403</c:v>
                </c:pt>
                <c:pt idx="10">
                  <c:v>10.054574552412227</c:v>
                </c:pt>
                <c:pt idx="11">
                  <c:v>10.117620776206113</c:v>
                </c:pt>
                <c:pt idx="12">
                  <c:v>10.180667</c:v>
                </c:pt>
                <c:pt idx="13">
                  <c:v>10.243713223793886</c:v>
                </c:pt>
                <c:pt idx="14">
                  <c:v>10.306759447587773</c:v>
                </c:pt>
                <c:pt idx="15">
                  <c:v>10.369805671381659</c:v>
                </c:pt>
                <c:pt idx="16">
                  <c:v>10.432851895175546</c:v>
                </c:pt>
                <c:pt idx="17">
                  <c:v>10.495898118969432</c:v>
                </c:pt>
                <c:pt idx="18">
                  <c:v>10.558944342763319</c:v>
                </c:pt>
                <c:pt idx="19">
                  <c:v>10.621990566557205</c:v>
                </c:pt>
                <c:pt idx="20">
                  <c:v>10.685036790351091</c:v>
                </c:pt>
                <c:pt idx="21">
                  <c:v>10.748083014144978</c:v>
                </c:pt>
                <c:pt idx="22">
                  <c:v>10.811129237938864</c:v>
                </c:pt>
              </c:numCache>
            </c:numRef>
          </c:cat>
          <c:val>
            <c:numRef>
              <c:f>DEPO!$B$30:$X$30</c:f>
              <c:numCache>
                <c:formatCode>0.00%</c:formatCode>
                <c:ptCount val="23"/>
                <c:pt idx="0">
                  <c:v>-6.2741791043329553E-2</c:v>
                </c:pt>
                <c:pt idx="1">
                  <c:v>-5.6471641789718752E-2</c:v>
                </c:pt>
                <c:pt idx="2">
                  <c:v>-5.0201492536108061E-2</c:v>
                </c:pt>
                <c:pt idx="3">
                  <c:v>-4.3931343282497148E-2</c:v>
                </c:pt>
                <c:pt idx="4">
                  <c:v>-3.7661194028886458E-2</c:v>
                </c:pt>
                <c:pt idx="5">
                  <c:v>-3.1391044775275545E-2</c:v>
                </c:pt>
                <c:pt idx="6">
                  <c:v>-2.5120895521664743E-2</c:v>
                </c:pt>
                <c:pt idx="7">
                  <c:v>-1.8850746268054053E-2</c:v>
                </c:pt>
                <c:pt idx="8">
                  <c:v>-1.258059701444314E-2</c:v>
                </c:pt>
                <c:pt idx="9">
                  <c:v>-6.3104477608324494E-3</c:v>
                </c:pt>
                <c:pt idx="10">
                  <c:v>-4.0298507221647739E-5</c:v>
                </c:pt>
                <c:pt idx="11">
                  <c:v>6.2298507463891539E-3</c:v>
                </c:pt>
                <c:pt idx="12">
                  <c:v>1.2499999999999956E-2</c:v>
                </c:pt>
                <c:pt idx="13">
                  <c:v>1.8770149253610757E-2</c:v>
                </c:pt>
                <c:pt idx="14">
                  <c:v>2.5040298507221559E-2</c:v>
                </c:pt>
                <c:pt idx="15">
                  <c:v>3.1310447760832361E-2</c:v>
                </c:pt>
                <c:pt idx="16">
                  <c:v>3.7580597014443162E-2</c:v>
                </c:pt>
                <c:pt idx="17">
                  <c:v>4.3850746268053964E-2</c:v>
                </c:pt>
                <c:pt idx="18">
                  <c:v>5.0120895521664766E-2</c:v>
                </c:pt>
                <c:pt idx="19">
                  <c:v>5.6391044775275567E-2</c:v>
                </c:pt>
                <c:pt idx="20">
                  <c:v>6.2661194028886147E-2</c:v>
                </c:pt>
                <c:pt idx="21">
                  <c:v>6.8931343282497171E-2</c:v>
                </c:pt>
                <c:pt idx="22">
                  <c:v>7.5201492536107972E-2</c:v>
                </c:pt>
              </c:numCache>
            </c:numRef>
          </c:val>
        </c:ser>
        <c:marker val="1"/>
        <c:axId val="66205568"/>
        <c:axId val="66207104"/>
      </c:lineChart>
      <c:catAx>
        <c:axId val="66205568"/>
        <c:scaling>
          <c:orientation val="minMax"/>
        </c:scaling>
        <c:axPos val="b"/>
        <c:minorGridlines/>
        <c:numFmt formatCode="#,##0.00" sourceLinked="1"/>
        <c:tickLblPos val="low"/>
        <c:txPr>
          <a:bodyPr rot="0" vert="horz"/>
          <a:lstStyle/>
          <a:p>
            <a:pPr>
              <a:defRPr/>
            </a:pPr>
            <a:endParaRPr lang="uk-UA"/>
          </a:p>
        </c:txPr>
        <c:crossAx val="66207104"/>
        <c:crosses val="autoZero"/>
        <c:auto val="1"/>
        <c:lblAlgn val="ctr"/>
        <c:lblOffset val="100"/>
      </c:catAx>
      <c:valAx>
        <c:axId val="66207104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uk-UA"/>
          </a:p>
        </c:txPr>
        <c:crossAx val="662055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48041965959691"/>
          <c:y val="8.7057678765764063E-2"/>
          <c:w val="7.9709781634964894E-2"/>
          <c:h val="0.69489533320532026"/>
        </c:manualLayout>
      </c:layout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63500</xdr:rowOff>
    </xdr:from>
    <xdr:to>
      <xdr:col>24</xdr:col>
      <xdr:colOff>2117</xdr:colOff>
      <xdr:row>26</xdr:row>
      <xdr:rowOff>10583</xdr:rowOff>
    </xdr:to>
    <xdr:graphicFrame macro="">
      <xdr:nvGraphicFramePr>
        <xdr:cNvPr id="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30</xdr:row>
      <xdr:rowOff>42333</xdr:rowOff>
    </xdr:from>
    <xdr:to>
      <xdr:col>24</xdr:col>
      <xdr:colOff>9525</xdr:colOff>
      <xdr:row>43</xdr:row>
      <xdr:rowOff>9525</xdr:rowOff>
    </xdr:to>
    <xdr:graphicFrame macro="">
      <xdr:nvGraphicFramePr>
        <xdr:cNvPr id="3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8</xdr:col>
      <xdr:colOff>558800</xdr:colOff>
      <xdr:row>10</xdr:row>
      <xdr:rowOff>47788</xdr:rowOff>
    </xdr:to>
    <xdr:pic>
      <xdr:nvPicPr>
        <xdr:cNvPr id="2" name="Picture 1" descr="EUR_USD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0"/>
          <a:ext cx="9769475" cy="100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621ust08\&#1052;&#1086;&#1080;%20&#1076;&#1086;&#1082;&#1091;&#1084;&#1077;&#1085;&#1090;&#1099;\&#1052;&#1086;&#1080;%20&#1092;&#1072;&#1081;&#1083;&#1099;\Galina%20new\IMF\&#1057;&#1057;&#1055;&#1044;\&#1056;&#1071;&#1044;&#1048;\&#1040;&#1085;&#1076;&#1088;&#1110;&#1081;&#1095;&#1091;&#1082;&#1091;%20&#1042;.&#1052;.-&#1074;&#1110;&#1088;&#1085;&#1086;\926_1SR_2SR_5SR-09_2005-&#1085;&#1086;&#1074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naumov\Desktop\PrivateFi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Doc\&#1044;&#1054;&#1050;&#1059;&#1052;-&#1056;&#1054;&#1041;&#1054;&#1063;&#1030;\&#1079;&#1074;&#1110;&#1090;&#1085;&#1110;&#1089;&#1090;&#1100;-&#1052;&#1042;&#1060;-&#1087;&#1086;&#1089;&#1090;444\2006\&#1052;&#1042;&#1060;%2004%202006\SR-&#1085;&#1086;&#1074;&#1072;&#1103;\03-07_2005\926_1SR_2SR_5SR-03-07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TEMP\_tc\Anna\01-IMF_forms\_20R_forma\ArmSt20R\ArmSt20R-2005\03_2005&#1082;&#1073;\f20R_03-2005_isc_4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na\01-IMF_forms\_10R_forma\ArmSt10R\ArmSt10R-2005\03-07_2005&#1085;&#1073;&#1091;\f10R_03-07_2005_i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SR"/>
      <sheetName val="02&amp;354"/>
      <sheetName val="02&amp;14"/>
      <sheetName val="2SR"/>
      <sheetName val="02&amp;414"/>
      <sheetName val="02&amp;274"/>
      <sheetName val="Monetary Aggregates - 5SR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T"/>
      <sheetName val="RE 2009"/>
      <sheetName val="GOAL"/>
      <sheetName val="UAH"/>
      <sheetName val="EURO"/>
      <sheetName val="Growth"/>
      <sheetName val="FX"/>
      <sheetName val="RE"/>
      <sheetName val="BUDGET"/>
      <sheetName val="PvtB"/>
      <sheetName val="Banks"/>
      <sheetName val="Ex-rate"/>
      <sheetName val="BREAKEVEN"/>
      <sheetName val="OLD"/>
      <sheetName val="ForexiteQuotes"/>
      <sheetName val="FXtrade"/>
      <sheetName val="EUR|USD"/>
      <sheetName val="weekly"/>
      <sheetName val="monthly"/>
      <sheetName val="M"/>
      <sheetName val="Reserves"/>
      <sheetName val="Indexes"/>
      <sheetName val="CBRates"/>
      <sheetName val="AA_BS"/>
      <sheetName val="UA_T-Bills"/>
      <sheetName val="OVDP"/>
      <sheetName val="OVDP2"/>
      <sheetName val="Interbank_sales"/>
      <sheetName val="C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SR"/>
      <sheetName val="02&amp;354"/>
      <sheetName val="02&amp;14"/>
      <sheetName val="02&amp;414"/>
      <sheetName val="2SR"/>
      <sheetName val="02&amp;274"/>
      <sheetName val="Monetary Aggregates - 5SR"/>
    </sheetNames>
    <sheetDataSet>
      <sheetData sheetId="0" refreshError="1"/>
      <sheetData sheetId="1" refreshError="1"/>
      <sheetData sheetId="2" refreshError="1">
        <row r="1">
          <cell r="D1" t="str">
            <v>Файл 02&amp;24.TXT     16-08-2005р.   16:09:30</v>
          </cell>
          <cell r="P1" t="str">
            <v>Файл 02&amp;24.TXT     26-11-2004р.</v>
          </cell>
          <cell r="AL1" t="str">
            <v>Файл 02&amp;24.TXT     17-12-2004р.   15:22:28</v>
          </cell>
          <cell r="AN1" t="str">
            <v>Файл 02&amp;24.TXT     26-01-2005р.   14:10:</v>
          </cell>
          <cell r="AP1" t="str">
            <v>Файл 02&amp;14.TXT     03-03-2005р.   14:14:12</v>
          </cell>
          <cell r="AR1" t="str">
            <v>Файл 02&amp;14.TXT     18-03-2005р.   14:43:01</v>
          </cell>
          <cell r="AT1" t="str">
            <v>Файл 02&amp;14.TXT     20-04-2005р.   10:44:23</v>
          </cell>
        </row>
        <row r="2">
          <cell r="D2" t="str">
            <v>Звўт 10 R - Центральний банк</v>
          </cell>
          <cell r="P2" t="str">
            <v>Звіт 10 R - Центральний банк</v>
          </cell>
          <cell r="AL2" t="str">
            <v>Звўт 10 R - Центральний банк</v>
          </cell>
          <cell r="AN2" t="str">
            <v>Звўт 10 R - Центральний банк</v>
          </cell>
          <cell r="AP2" t="str">
            <v>Звўт 10 R - Центральний банк</v>
          </cell>
          <cell r="AR2" t="str">
            <v>Звўт 10 R - Центральний банк</v>
          </cell>
          <cell r="AT2" t="str">
            <v>Звўт 10 R - Центральний банк</v>
          </cell>
        </row>
        <row r="3">
          <cell r="D3" t="str">
            <v>(довўдковў статтў)</v>
          </cell>
          <cell r="P3" t="str">
            <v>(довідкові статті)</v>
          </cell>
          <cell r="AL3" t="str">
            <v>(довўдковў статтў)</v>
          </cell>
          <cell r="AN3" t="str">
            <v>(довўдковў статтў)</v>
          </cell>
          <cell r="AP3" t="str">
            <v>(довўдковў статтў)</v>
          </cell>
          <cell r="AR3" t="str">
            <v>(довўдковў статтў)</v>
          </cell>
          <cell r="AT3" t="str">
            <v>(довўдковў статтў)</v>
          </cell>
        </row>
        <row r="4">
          <cell r="D4" t="str">
            <v>на  1 липня 2003 року</v>
          </cell>
          <cell r="F4" t="str">
            <v>на  1 серпня 2003 року</v>
          </cell>
          <cell r="H4" t="str">
            <v>на  1 вересня 2003 року</v>
          </cell>
          <cell r="J4" t="str">
            <v>на  1 жовтня 2003 року</v>
          </cell>
          <cell r="L4" t="str">
            <v>на  1 листопада 2003 року</v>
          </cell>
          <cell r="N4" t="str">
            <v>на  1 грудня 2003 року</v>
          </cell>
          <cell r="P4" t="str">
            <v>на  1 січня 2004 року</v>
          </cell>
          <cell r="R4" t="str">
            <v>на  1 лютого 2004 року</v>
          </cell>
          <cell r="T4" t="str">
            <v>на  1 березня 2004 року</v>
          </cell>
          <cell r="V4" t="str">
            <v>на  1 квітня 2004 року</v>
          </cell>
          <cell r="X4" t="str">
            <v>на  1 травня 2004 року</v>
          </cell>
          <cell r="Z4" t="str">
            <v>на  1 червня 2004 року</v>
          </cell>
          <cell r="AB4" t="str">
            <v>на  1 липня 2004 року</v>
          </cell>
          <cell r="AD4" t="str">
            <v>на  1 серпня 2004 року</v>
          </cell>
          <cell r="AF4" t="str">
            <v>на  1 вересня 2004 року</v>
          </cell>
          <cell r="AH4" t="str">
            <v>на  1 жовтня 2004 року</v>
          </cell>
          <cell r="AJ4" t="str">
            <v>на  1 листопада 2004 рок</v>
          </cell>
          <cell r="AL4" t="str">
            <v>на  1 грудня 2004 року</v>
          </cell>
          <cell r="AN4" t="str">
            <v>на  1 січня 2005 року</v>
          </cell>
          <cell r="AP4" t="str">
            <v>на  1 лютого 2005 року</v>
          </cell>
          <cell r="AR4" t="str">
            <v>на  1 березня 2005 року</v>
          </cell>
          <cell r="AT4" t="str">
            <v>на  1 квўтня 2005 року</v>
          </cell>
          <cell r="AV4" t="str">
            <v>на  1 травня 2005 року</v>
          </cell>
          <cell r="AX4" t="str">
            <v>на  1 червня 2005 року</v>
          </cell>
          <cell r="AZ4" t="str">
            <v>на  1 липня 2005 року</v>
          </cell>
          <cell r="BB4" t="str">
            <v>на  1 серпня 2005 року</v>
          </cell>
        </row>
        <row r="5">
          <cell r="D5" t="str">
            <v>Форма N1_10R.24</v>
          </cell>
          <cell r="P5" t="str">
            <v>Форма N1_10R.24</v>
          </cell>
          <cell r="AP5" t="str">
            <v>Форма N1_10R.14</v>
          </cell>
          <cell r="AR5" t="str">
            <v>Форма N1_10R.14</v>
          </cell>
          <cell r="AT5" t="str">
            <v>Форма N1_10R.14</v>
          </cell>
        </row>
        <row r="6">
          <cell r="B6" t="str">
            <v>(грн.,коп.)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  <cell r="V6">
            <v>22</v>
          </cell>
          <cell r="W6">
            <v>23</v>
          </cell>
          <cell r="X6">
            <v>24</v>
          </cell>
          <cell r="Y6">
            <v>25</v>
          </cell>
          <cell r="Z6">
            <v>26</v>
          </cell>
          <cell r="AA6">
            <v>27</v>
          </cell>
          <cell r="AB6">
            <v>28</v>
          </cell>
          <cell r="AC6">
            <v>29</v>
          </cell>
          <cell r="AD6">
            <v>30</v>
          </cell>
          <cell r="AE6">
            <v>31</v>
          </cell>
          <cell r="AF6">
            <v>32</v>
          </cell>
          <cell r="AG6">
            <v>33</v>
          </cell>
          <cell r="AH6">
            <v>34</v>
          </cell>
          <cell r="AI6">
            <v>35</v>
          </cell>
          <cell r="AJ6">
            <v>36</v>
          </cell>
          <cell r="AK6">
            <v>37</v>
          </cell>
          <cell r="AL6">
            <v>38</v>
          </cell>
          <cell r="AM6">
            <v>39</v>
          </cell>
          <cell r="AN6">
            <v>40</v>
          </cell>
          <cell r="AO6">
            <v>41</v>
          </cell>
          <cell r="AP6">
            <v>42</v>
          </cell>
          <cell r="AQ6">
            <v>43</v>
          </cell>
          <cell r="AR6">
            <v>44</v>
          </cell>
          <cell r="AS6">
            <v>45</v>
          </cell>
          <cell r="AT6">
            <v>46</v>
          </cell>
          <cell r="AU6">
            <v>47</v>
          </cell>
          <cell r="AV6">
            <v>48</v>
          </cell>
          <cell r="AW6">
            <v>49</v>
          </cell>
          <cell r="AX6">
            <v>50</v>
          </cell>
          <cell r="AY6">
            <v>51</v>
          </cell>
          <cell r="AZ6">
            <v>52</v>
          </cell>
          <cell r="BA6">
            <v>53</v>
          </cell>
          <cell r="BB6">
            <v>54</v>
          </cell>
          <cell r="BC6">
            <v>55</v>
          </cell>
        </row>
        <row r="7">
          <cell r="A7" t="str">
            <v>──────┬</v>
          </cell>
          <cell r="B7" t="str">
            <v>┌──────────────────────────────────────────</v>
          </cell>
          <cell r="C7" t="str">
            <v>──────┬</v>
          </cell>
          <cell r="D7" t="str">
            <v>───────────────┬</v>
          </cell>
          <cell r="E7" t="str">
            <v>──────────┐</v>
          </cell>
          <cell r="F7" t="str">
            <v>───────────────┬</v>
          </cell>
          <cell r="G7" t="str">
            <v>──────────┐</v>
          </cell>
          <cell r="H7" t="str">
            <v>───────────────┬</v>
          </cell>
          <cell r="I7" t="str">
            <v>──────────┐</v>
          </cell>
          <cell r="J7" t="str">
            <v>───────────────┬</v>
          </cell>
          <cell r="K7" t="str">
            <v>──────────┐</v>
          </cell>
          <cell r="L7" t="str">
            <v>───────────────┬</v>
          </cell>
          <cell r="M7" t="str">
            <v>──────────┐</v>
          </cell>
          <cell r="N7" t="str">
            <v>───────────────┬</v>
          </cell>
          <cell r="O7" t="str">
            <v>──────────┐</v>
          </cell>
          <cell r="P7" t="str">
            <v>───────────────┬</v>
          </cell>
          <cell r="Q7" t="str">
            <v>──────────┐</v>
          </cell>
          <cell r="R7" t="str">
            <v>───────────────┬</v>
          </cell>
          <cell r="S7" t="str">
            <v>──────────┐</v>
          </cell>
          <cell r="T7" t="str">
            <v>───────────────┬</v>
          </cell>
          <cell r="U7" t="str">
            <v>──────────┐</v>
          </cell>
          <cell r="V7" t="str">
            <v>───────────────┬</v>
          </cell>
          <cell r="W7" t="str">
            <v>──────────┐</v>
          </cell>
          <cell r="X7" t="str">
            <v>───────────────┬</v>
          </cell>
          <cell r="Y7" t="str">
            <v>──────────┐</v>
          </cell>
          <cell r="Z7" t="str">
            <v>───────────────┬</v>
          </cell>
          <cell r="AA7" t="str">
            <v>──────────┐</v>
          </cell>
          <cell r="AB7" t="str">
            <v>───────────────┬</v>
          </cell>
          <cell r="AC7" t="str">
            <v>──────────┐</v>
          </cell>
          <cell r="AD7" t="str">
            <v>───────────────┬</v>
          </cell>
          <cell r="AE7" t="str">
            <v>──────────┐</v>
          </cell>
          <cell r="AF7" t="str">
            <v>───────────────┬</v>
          </cell>
          <cell r="AG7" t="str">
            <v>──────────┐</v>
          </cell>
          <cell r="AH7" t="str">
            <v>───────────────┬</v>
          </cell>
          <cell r="AI7" t="str">
            <v>──────────┐</v>
          </cell>
          <cell r="AJ7" t="str">
            <v>───────────────┬</v>
          </cell>
          <cell r="AK7" t="str">
            <v>──────────┐</v>
          </cell>
          <cell r="AL7" t="str">
            <v>───────────────┬</v>
          </cell>
          <cell r="AM7" t="str">
            <v>──────────┐</v>
          </cell>
          <cell r="AN7" t="str">
            <v>┬───────────────┬</v>
          </cell>
          <cell r="AO7" t="str">
            <v>──────────┐</v>
          </cell>
          <cell r="AP7" t="str">
            <v>───────────────┬</v>
          </cell>
          <cell r="AQ7" t="str">
            <v>──────────┐</v>
          </cell>
          <cell r="AR7" t="str">
            <v>───────────────┬</v>
          </cell>
          <cell r="AS7" t="str">
            <v>──────────┐</v>
          </cell>
          <cell r="AT7" t="str">
            <v>───────────────┬</v>
          </cell>
          <cell r="AU7" t="str">
            <v>──────────┐</v>
          </cell>
          <cell r="AV7" t="str">
            <v>───────────────┬</v>
          </cell>
          <cell r="AW7" t="str">
            <v>──────────┐</v>
          </cell>
          <cell r="AX7" t="str">
            <v>───────────────┬</v>
          </cell>
          <cell r="AY7" t="str">
            <v>──────────┐</v>
          </cell>
          <cell r="AZ7" t="str">
            <v>───────────────┬</v>
          </cell>
          <cell r="BA7" t="str">
            <v>──────────┐</v>
          </cell>
          <cell r="BB7" t="str">
            <v>───────────────┬</v>
          </cell>
          <cell r="BC7" t="str">
            <v>──────────┐</v>
          </cell>
        </row>
        <row r="8">
          <cell r="A8" t="str">
            <v>│</v>
          </cell>
          <cell r="B8" t="str">
            <v>│                Статтi  балансу</v>
          </cell>
          <cell r="C8" t="str">
            <v>│</v>
          </cell>
          <cell r="D8" t="str">
            <v>Сума     │</v>
          </cell>
          <cell r="E8" t="str">
            <v>Обмўн.курс│</v>
          </cell>
          <cell r="F8" t="str">
            <v>Сума     │</v>
          </cell>
          <cell r="G8" t="str">
            <v>Обмўн.курс│</v>
          </cell>
          <cell r="H8" t="str">
            <v>Сума     │</v>
          </cell>
          <cell r="I8" t="str">
            <v>Обмўн.курс│</v>
          </cell>
          <cell r="J8" t="str">
            <v>Сума     │</v>
          </cell>
          <cell r="K8" t="str">
            <v>Обмўн.курс│</v>
          </cell>
          <cell r="L8" t="str">
            <v>Сума     │</v>
          </cell>
          <cell r="M8" t="str">
            <v>Обмўн.курс│</v>
          </cell>
          <cell r="N8" t="str">
            <v>Сума     │</v>
          </cell>
          <cell r="O8" t="str">
            <v>Обмўн.курс│</v>
          </cell>
          <cell r="P8" t="str">
            <v>Сума     │</v>
          </cell>
          <cell r="Q8" t="str">
            <v>Обмўн.курс│</v>
          </cell>
          <cell r="R8" t="str">
            <v>Сума     │</v>
          </cell>
          <cell r="S8" t="str">
            <v>Обмўн.курс│</v>
          </cell>
          <cell r="T8" t="str">
            <v>Сума     │</v>
          </cell>
          <cell r="U8" t="str">
            <v>Обмўн.курс│</v>
          </cell>
          <cell r="V8" t="str">
            <v>Сума     │</v>
          </cell>
          <cell r="W8" t="str">
            <v>Обмўн.курс│</v>
          </cell>
          <cell r="X8" t="str">
            <v>Сума     │</v>
          </cell>
          <cell r="Y8" t="str">
            <v>Обмўн.курс│</v>
          </cell>
          <cell r="Z8" t="str">
            <v>Сума     │</v>
          </cell>
          <cell r="AA8" t="str">
            <v>Обмўн.курс│</v>
          </cell>
          <cell r="AB8" t="str">
            <v>Сума     │</v>
          </cell>
          <cell r="AC8" t="str">
            <v>Обмўн.курс│</v>
          </cell>
          <cell r="AD8" t="str">
            <v>Сума     │</v>
          </cell>
          <cell r="AE8" t="str">
            <v>Обмўн.курс│</v>
          </cell>
          <cell r="AF8" t="str">
            <v>Сума     │</v>
          </cell>
          <cell r="AG8" t="str">
            <v>Обмўн.курс│</v>
          </cell>
          <cell r="AH8" t="str">
            <v>Сума     │</v>
          </cell>
          <cell r="AI8" t="str">
            <v>Обмўн.курс│</v>
          </cell>
          <cell r="AJ8" t="str">
            <v>Сума     │</v>
          </cell>
          <cell r="AK8" t="str">
            <v>Обмўн.курс│</v>
          </cell>
          <cell r="AL8" t="str">
            <v>Сума     │</v>
          </cell>
          <cell r="AM8" t="str">
            <v>Обмўн.курс│</v>
          </cell>
          <cell r="AN8" t="str">
            <v>│      Сума     │</v>
          </cell>
          <cell r="AO8" t="str">
            <v>Обмін.курс│</v>
          </cell>
          <cell r="AP8" t="str">
            <v>Сума     │</v>
          </cell>
          <cell r="AQ8" t="str">
            <v>Обмўн.курс│</v>
          </cell>
          <cell r="AR8" t="str">
            <v>Сума     │</v>
          </cell>
          <cell r="AS8" t="str">
            <v>Обмўн.курс│</v>
          </cell>
          <cell r="AT8" t="str">
            <v>Сума     │</v>
          </cell>
          <cell r="AU8" t="str">
            <v>Обмўн.курс│</v>
          </cell>
          <cell r="AV8" t="str">
            <v>Сума     │</v>
          </cell>
          <cell r="AW8" t="str">
            <v>Обмўн.курс│</v>
          </cell>
          <cell r="AX8" t="str">
            <v>Сума     │</v>
          </cell>
          <cell r="AY8" t="str">
            <v>Обмўн.курс│</v>
          </cell>
          <cell r="AZ8" t="str">
            <v>Сума     │</v>
          </cell>
          <cell r="BA8" t="str">
            <v>Обмўн.курс│</v>
          </cell>
          <cell r="BB8" t="str">
            <v>Сума     │</v>
          </cell>
          <cell r="BC8" t="str">
            <v>Обмўн.курс│</v>
          </cell>
        </row>
        <row r="9">
          <cell r="A9" t="str">
            <v>──────┼</v>
          </cell>
          <cell r="B9" t="str">
            <v>├──────────────────────────────────────────</v>
          </cell>
          <cell r="C9" t="str">
            <v>──────┼</v>
          </cell>
          <cell r="D9" t="str">
            <v>───────────────┼</v>
          </cell>
          <cell r="E9" t="str">
            <v>──────────┤</v>
          </cell>
          <cell r="F9" t="str">
            <v>───────────────┼</v>
          </cell>
          <cell r="G9" t="str">
            <v>──────────┤</v>
          </cell>
          <cell r="H9" t="str">
            <v>───────────────┼</v>
          </cell>
          <cell r="I9" t="str">
            <v>──────────┤</v>
          </cell>
          <cell r="J9" t="str">
            <v>───────────────┼</v>
          </cell>
          <cell r="K9" t="str">
            <v>──────────┤</v>
          </cell>
          <cell r="L9" t="str">
            <v>───────────────┼</v>
          </cell>
          <cell r="M9" t="str">
            <v>──────────┤</v>
          </cell>
          <cell r="N9" t="str">
            <v>───────────────┼</v>
          </cell>
          <cell r="O9" t="str">
            <v>──────────┤</v>
          </cell>
          <cell r="P9" t="str">
            <v>───────────────┼</v>
          </cell>
          <cell r="Q9" t="str">
            <v>──────────┤</v>
          </cell>
          <cell r="R9" t="str">
            <v>───────────────┼</v>
          </cell>
          <cell r="S9" t="str">
            <v>──────────┤</v>
          </cell>
          <cell r="T9" t="str">
            <v>───────────────┼</v>
          </cell>
          <cell r="U9" t="str">
            <v>──────────┤</v>
          </cell>
          <cell r="V9" t="str">
            <v>───────────────┼</v>
          </cell>
          <cell r="W9" t="str">
            <v>──────────┤</v>
          </cell>
          <cell r="X9" t="str">
            <v>───────────────┼</v>
          </cell>
          <cell r="Y9" t="str">
            <v>──────────┤</v>
          </cell>
          <cell r="Z9" t="str">
            <v>───────────────┼</v>
          </cell>
          <cell r="AA9" t="str">
            <v>──────────┤</v>
          </cell>
          <cell r="AB9" t="str">
            <v>───────────────┼</v>
          </cell>
          <cell r="AC9" t="str">
            <v>──────────┤</v>
          </cell>
          <cell r="AD9" t="str">
            <v>───────────────┼</v>
          </cell>
          <cell r="AE9" t="str">
            <v>──────────┤</v>
          </cell>
          <cell r="AF9" t="str">
            <v>───────────────┼</v>
          </cell>
          <cell r="AG9" t="str">
            <v>──────────┤</v>
          </cell>
          <cell r="AH9" t="str">
            <v>───────────────┼</v>
          </cell>
          <cell r="AI9" t="str">
            <v>──────────┤</v>
          </cell>
          <cell r="AJ9" t="str">
            <v>───────────────┼</v>
          </cell>
          <cell r="AK9" t="str">
            <v>──────────┤</v>
          </cell>
          <cell r="AL9" t="str">
            <v>───────────────┼</v>
          </cell>
          <cell r="AM9" t="str">
            <v>──────────┤</v>
          </cell>
          <cell r="AN9" t="str">
            <v>┼───────────────┼</v>
          </cell>
          <cell r="AO9" t="str">
            <v>──────────┤</v>
          </cell>
          <cell r="AP9" t="str">
            <v>───────────────┼</v>
          </cell>
          <cell r="AQ9" t="str">
            <v>──────────┤</v>
          </cell>
          <cell r="AR9" t="str">
            <v>───────────────┼</v>
          </cell>
          <cell r="AS9" t="str">
            <v>──────────┤</v>
          </cell>
          <cell r="AT9" t="str">
            <v>───────────────┼</v>
          </cell>
          <cell r="AU9" t="str">
            <v>──────────┤</v>
          </cell>
          <cell r="AV9" t="str">
            <v>───────────────┼</v>
          </cell>
          <cell r="AW9" t="str">
            <v>──────────┤</v>
          </cell>
          <cell r="AX9" t="str">
            <v>───────────────┼</v>
          </cell>
          <cell r="AY9" t="str">
            <v>──────────┤</v>
          </cell>
          <cell r="AZ9" t="str">
            <v>───────────────┼</v>
          </cell>
          <cell r="BA9" t="str">
            <v>──────────┤</v>
          </cell>
          <cell r="BB9" t="str">
            <v>───────────────┼</v>
          </cell>
          <cell r="BC9" t="str">
            <v>──────────┤</v>
          </cell>
        </row>
        <row r="10">
          <cell r="B10" t="str">
            <v>ДОВІДКОВІ СТАТТІ</v>
          </cell>
        </row>
        <row r="11">
          <cell r="A11" t="str">
            <v>ER</v>
          </cell>
          <cell r="B11" t="str">
            <v>ОБМІННИЙ КУРС</v>
          </cell>
          <cell r="C11" t="str">
            <v>ER</v>
          </cell>
          <cell r="E11">
            <v>5.3327999999999998</v>
          </cell>
          <cell r="G11">
            <v>5.3318000000000003</v>
          </cell>
          <cell r="I11">
            <v>5.3315000000000001</v>
          </cell>
          <cell r="K11">
            <v>5.3315000000000001</v>
          </cell>
          <cell r="M11">
            <v>5.3319000000000001</v>
          </cell>
          <cell r="O11">
            <v>5.3319999999999999</v>
          </cell>
          <cell r="Q11">
            <v>5.3315000000000001</v>
          </cell>
          <cell r="S11">
            <v>5.3311000000000002</v>
          </cell>
          <cell r="U11">
            <v>5.3299000000000003</v>
          </cell>
          <cell r="W11">
            <v>5.3292999999999999</v>
          </cell>
          <cell r="Y11">
            <v>5.3287000000000004</v>
          </cell>
          <cell r="AA11">
            <v>5.3250000000000002</v>
          </cell>
          <cell r="AC11">
            <v>5.3207000000000004</v>
          </cell>
          <cell r="AE11">
            <v>5.3159999999999998</v>
          </cell>
          <cell r="AG11">
            <v>5.3116000000000003</v>
          </cell>
          <cell r="AI11">
            <v>5.3076999999999996</v>
          </cell>
          <cell r="AK11">
            <v>5.3064999999999998</v>
          </cell>
          <cell r="AM11">
            <v>5.3061999999999996</v>
          </cell>
          <cell r="AO11">
            <v>5.3053999999999997</v>
          </cell>
          <cell r="AQ11">
            <v>5.3038999999999996</v>
          </cell>
          <cell r="AS11">
            <v>5.2990000000000004</v>
          </cell>
          <cell r="AU11">
            <v>5.2808000000000002</v>
          </cell>
          <cell r="AW11">
            <v>5.05</v>
          </cell>
          <cell r="AY11">
            <v>5.05</v>
          </cell>
          <cell r="BA11">
            <v>5.0549999999999997</v>
          </cell>
          <cell r="BC11">
            <v>5.05</v>
          </cell>
        </row>
        <row r="12">
          <cell r="B12" t="str">
            <v>АКТИВИ</v>
          </cell>
        </row>
        <row r="13">
          <cell r="A13" t="str">
            <v>MAR</v>
          </cell>
          <cell r="B13" t="str">
            <v>КОШТИ В РОЗРАХУНКАХ ЦЕНТРАЛЬНОГО БАНКУ</v>
          </cell>
          <cell r="C13" t="str">
            <v>MAR</v>
          </cell>
        </row>
        <row r="14">
          <cell r="A14" t="str">
            <v>MAN</v>
          </cell>
          <cell r="B14" t="str">
            <v>НАРАХОВАНІ ПРОЦЕНТИ ЗА КРЕДИТАМИ</v>
          </cell>
          <cell r="C14" t="str">
            <v>MAN</v>
          </cell>
          <cell r="D14">
            <v>3873518.69</v>
          </cell>
          <cell r="F14">
            <v>4753223.1399999997</v>
          </cell>
          <cell r="H14">
            <v>5616516.6900000004</v>
          </cell>
          <cell r="J14">
            <v>6740052.0800000001</v>
          </cell>
          <cell r="L14">
            <v>8225840.8799999999</v>
          </cell>
          <cell r="N14">
            <v>4137778.61</v>
          </cell>
          <cell r="P14">
            <v>5109492.96</v>
          </cell>
          <cell r="R14">
            <v>6533909.4900000002</v>
          </cell>
          <cell r="T14">
            <v>7863179.79</v>
          </cell>
          <cell r="V14">
            <v>9559140.6500000004</v>
          </cell>
          <cell r="X14">
            <v>10923047.51</v>
          </cell>
          <cell r="Z14">
            <v>4982968.6100000003</v>
          </cell>
          <cell r="AB14">
            <v>6874407.1299999999</v>
          </cell>
          <cell r="AD14">
            <v>8616040.3200000003</v>
          </cell>
          <cell r="AF14">
            <v>10456073.02</v>
          </cell>
          <cell r="AH14">
            <v>12327459.02</v>
          </cell>
          <cell r="AJ14">
            <v>14258840.199999999</v>
          </cell>
          <cell r="AL14">
            <v>6750726.8799999999</v>
          </cell>
          <cell r="AN14">
            <v>12515899.27</v>
          </cell>
          <cell r="AP14">
            <v>9723211.3900000006</v>
          </cell>
          <cell r="AR14">
            <v>11161146.65</v>
          </cell>
          <cell r="AT14">
            <v>12972460.390000001</v>
          </cell>
          <cell r="AV14">
            <v>14102519.619999999</v>
          </cell>
          <cell r="AX14">
            <v>5887661.3700000001</v>
          </cell>
          <cell r="AZ14">
            <v>7916672.75</v>
          </cell>
          <cell r="BB14">
            <v>9672065.1799999997</v>
          </cell>
        </row>
        <row r="15">
          <cell r="A15" t="str">
            <v>MAP</v>
          </cell>
          <cell r="B15" t="str">
            <v>ЗАБОРГОВАНІСТЬ ЗА КРЕДИТАМИ</v>
          </cell>
          <cell r="C15" t="str">
            <v>MAP</v>
          </cell>
          <cell r="D15">
            <v>228591.45</v>
          </cell>
          <cell r="F15">
            <v>190126.92</v>
          </cell>
          <cell r="H15">
            <v>152091.97</v>
          </cell>
          <cell r="J15">
            <v>144719.35999999999</v>
          </cell>
          <cell r="L15">
            <v>0</v>
          </cell>
          <cell r="N15">
            <v>0</v>
          </cell>
          <cell r="P15">
            <v>141944.20000000001</v>
          </cell>
          <cell r="R15">
            <v>0</v>
          </cell>
          <cell r="T15">
            <v>0</v>
          </cell>
          <cell r="V15">
            <v>139261.16</v>
          </cell>
          <cell r="X15">
            <v>0</v>
          </cell>
          <cell r="Z15">
            <v>0</v>
          </cell>
          <cell r="AB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1507437.63</v>
          </cell>
          <cell r="AX15">
            <v>1507437.63</v>
          </cell>
          <cell r="AZ15">
            <v>1508930.14</v>
          </cell>
          <cell r="BB15">
            <v>1507437.63</v>
          </cell>
        </row>
        <row r="16">
          <cell r="A16" t="str">
            <v>MAZ</v>
          </cell>
          <cell r="B16" t="str">
            <v>ОЧІКУВАНІ ЗБИТКИ ЗА КРЕДИТАМИ</v>
          </cell>
          <cell r="C16" t="str">
            <v>MAZ</v>
          </cell>
          <cell r="D16">
            <v>541937964.67999995</v>
          </cell>
          <cell r="F16">
            <v>561564909.78999996</v>
          </cell>
          <cell r="H16">
            <v>193624273.21000001</v>
          </cell>
          <cell r="J16">
            <v>193554113.71000001</v>
          </cell>
          <cell r="L16">
            <v>193330183.30000001</v>
          </cell>
          <cell r="N16">
            <v>193131443.75</v>
          </cell>
          <cell r="P16">
            <v>208484327.63</v>
          </cell>
          <cell r="R16">
            <v>307790229.55000001</v>
          </cell>
          <cell r="T16">
            <v>307574052.23000002</v>
          </cell>
          <cell r="V16">
            <v>307405732.87</v>
          </cell>
          <cell r="X16">
            <v>307216126.36000001</v>
          </cell>
          <cell r="Z16">
            <v>307020089.92000002</v>
          </cell>
          <cell r="AB16">
            <v>306621277.04000002</v>
          </cell>
          <cell r="AD16">
            <v>305950433.37</v>
          </cell>
          <cell r="AF16">
            <v>305559072.41000003</v>
          </cell>
          <cell r="AH16">
            <v>305126404.30000001</v>
          </cell>
          <cell r="AJ16">
            <v>304713445.13999999</v>
          </cell>
          <cell r="AL16">
            <v>304377334.75</v>
          </cell>
          <cell r="AN16">
            <v>303879500.18000001</v>
          </cell>
          <cell r="AP16">
            <v>288300015.91000003</v>
          </cell>
          <cell r="AR16">
            <v>287760371.51999998</v>
          </cell>
          <cell r="AT16">
            <v>286799142.99000001</v>
          </cell>
          <cell r="AV16">
            <v>275093172.73000002</v>
          </cell>
          <cell r="AX16">
            <v>275026770.23000002</v>
          </cell>
          <cell r="AZ16">
            <v>274963947.33999997</v>
          </cell>
          <cell r="BB16">
            <v>274614458.06</v>
          </cell>
        </row>
        <row r="17">
          <cell r="A17" t="str">
            <v>MAZ1</v>
          </cell>
          <cell r="B17" t="str">
            <v>інші депозитні корпорації</v>
          </cell>
          <cell r="C17" t="str">
            <v>MAZ1</v>
          </cell>
          <cell r="D17">
            <v>420844882.66000003</v>
          </cell>
          <cell r="F17">
            <v>440886275.26999998</v>
          </cell>
          <cell r="H17">
            <v>143639661.05000001</v>
          </cell>
          <cell r="J17">
            <v>143639661.05000001</v>
          </cell>
          <cell r="L17">
            <v>143548680.22</v>
          </cell>
          <cell r="N17">
            <v>143450935</v>
          </cell>
          <cell r="P17">
            <v>143239661.05000001</v>
          </cell>
          <cell r="R17">
            <v>143130641.86000001</v>
          </cell>
          <cell r="T17">
            <v>143103584.37</v>
          </cell>
          <cell r="V17">
            <v>143090055.61000001</v>
          </cell>
          <cell r="X17">
            <v>143076526.86000001</v>
          </cell>
          <cell r="Z17">
            <v>142993099.56</v>
          </cell>
          <cell r="AB17">
            <v>142856143.49000001</v>
          </cell>
          <cell r="AD17">
            <v>142550168.25999999</v>
          </cell>
          <cell r="AF17">
            <v>142450957.40000001</v>
          </cell>
          <cell r="AH17">
            <v>142363020.50999999</v>
          </cell>
          <cell r="AJ17">
            <v>142235963</v>
          </cell>
          <cell r="AL17">
            <v>142229198.63</v>
          </cell>
          <cell r="AN17">
            <v>141973318.19</v>
          </cell>
          <cell r="AP17">
            <v>141939496.31</v>
          </cell>
          <cell r="AR17">
            <v>141823836.49000001</v>
          </cell>
          <cell r="AT17">
            <v>141413464.33000001</v>
          </cell>
          <cell r="AV17">
            <v>136209404.06999999</v>
          </cell>
          <cell r="AX17">
            <v>136209404.06999999</v>
          </cell>
          <cell r="AZ17">
            <v>136312207.68000001</v>
          </cell>
          <cell r="BB17">
            <v>136198246.77000001</v>
          </cell>
        </row>
        <row r="18">
          <cell r="A18" t="str">
            <v>MAZ2</v>
          </cell>
          <cell r="B18" t="str">
            <v>інші фінансові корпорації</v>
          </cell>
          <cell r="C18" t="str">
            <v>MAZ2</v>
          </cell>
          <cell r="D18">
            <v>70509204.379999995</v>
          </cell>
          <cell r="F18">
            <v>70509204.379999995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D18">
            <v>0</v>
          </cell>
          <cell r="AF18">
            <v>0</v>
          </cell>
          <cell r="AH18">
            <v>0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</row>
        <row r="19">
          <cell r="A19" t="str">
            <v>MAZ5</v>
          </cell>
          <cell r="B19" t="str">
            <v>Центральний Уряд</v>
          </cell>
          <cell r="C19" t="str">
            <v>MAZ5</v>
          </cell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J19">
            <v>0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0</v>
          </cell>
        </row>
        <row r="20">
          <cell r="A20" t="str">
            <v>MAZ6</v>
          </cell>
          <cell r="B20" t="str">
            <v>державні та місцеві органи управління</v>
          </cell>
          <cell r="C20" t="str">
            <v>MAZ6</v>
          </cell>
          <cell r="D20">
            <v>0</v>
          </cell>
          <cell r="F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  <cell r="AD20">
            <v>0</v>
          </cell>
          <cell r="AF20">
            <v>0</v>
          </cell>
          <cell r="AH20">
            <v>0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</row>
        <row r="21">
          <cell r="A21" t="str">
            <v>MAZ7</v>
          </cell>
          <cell r="B21" t="str">
            <v>державні нефінансові корпорації</v>
          </cell>
          <cell r="C21" t="str">
            <v>MAZ7</v>
          </cell>
          <cell r="D21">
            <v>2222435.12</v>
          </cell>
          <cell r="F21">
            <v>2022713.95</v>
          </cell>
          <cell r="H21">
            <v>1961148.66</v>
          </cell>
          <cell r="J21">
            <v>1961148.66</v>
          </cell>
          <cell r="L21">
            <v>1961148.66</v>
          </cell>
          <cell r="N21">
            <v>1961148.66</v>
          </cell>
          <cell r="P21">
            <v>1961148.66</v>
          </cell>
          <cell r="R21">
            <v>101554667.04000001</v>
          </cell>
          <cell r="T21">
            <v>101532249.11</v>
          </cell>
          <cell r="V21">
            <v>101521040.15000001</v>
          </cell>
          <cell r="X21">
            <v>101509831.18000001</v>
          </cell>
          <cell r="Z21">
            <v>101440709.23999999</v>
          </cell>
          <cell r="AB21">
            <v>101360378.31999999</v>
          </cell>
          <cell r="AD21">
            <v>101272574.77</v>
          </cell>
          <cell r="AF21">
            <v>101190375.69</v>
          </cell>
          <cell r="AH21">
            <v>101117517.42</v>
          </cell>
          <cell r="AJ21">
            <v>101095099.5</v>
          </cell>
          <cell r="AL21">
            <v>101089495.01000001</v>
          </cell>
          <cell r="AN21">
            <v>101074549.73</v>
          </cell>
          <cell r="AP21">
            <v>101046527.31999999</v>
          </cell>
          <cell r="AR21">
            <v>100954987.44</v>
          </cell>
          <cell r="AT21">
            <v>100614982.18000001</v>
          </cell>
          <cell r="AV21">
            <v>96303267.140000001</v>
          </cell>
          <cell r="AX21">
            <v>96303267.140000001</v>
          </cell>
          <cell r="AZ21">
            <v>96396675.180000007</v>
          </cell>
          <cell r="BB21">
            <v>96303267.140000001</v>
          </cell>
        </row>
        <row r="22">
          <cell r="A22" t="str">
            <v>MAZ8</v>
          </cell>
          <cell r="B22" t="str">
            <v>інші нефінансові корпорації</v>
          </cell>
          <cell r="C22" t="str">
            <v>MAZ8</v>
          </cell>
          <cell r="D22">
            <v>48361442.520000003</v>
          </cell>
          <cell r="F22">
            <v>48146716.189999998</v>
          </cell>
          <cell r="H22">
            <v>48023463.5</v>
          </cell>
          <cell r="J22">
            <v>47953304</v>
          </cell>
          <cell r="L22">
            <v>47820354.420000002</v>
          </cell>
          <cell r="N22">
            <v>47719360.090000004</v>
          </cell>
          <cell r="P22">
            <v>63283517.920000002</v>
          </cell>
          <cell r="R22">
            <v>63104920.649999999</v>
          </cell>
          <cell r="T22">
            <v>62938218.75</v>
          </cell>
          <cell r="V22">
            <v>62794637.109999999</v>
          </cell>
          <cell r="X22">
            <v>62629768.32</v>
          </cell>
          <cell r="Z22">
            <v>62586281.119999997</v>
          </cell>
          <cell r="AB22">
            <v>62404755.229999997</v>
          </cell>
          <cell r="AD22">
            <v>62127690.340000004</v>
          </cell>
          <cell r="AF22">
            <v>61917739.32</v>
          </cell>
          <cell r="AH22">
            <v>61645866.369999997</v>
          </cell>
          <cell r="AJ22">
            <v>61382382.640000001</v>
          </cell>
          <cell r="AL22">
            <v>61058641.109999999</v>
          </cell>
          <cell r="AN22">
            <v>60831632.259999998</v>
          </cell>
          <cell r="AP22">
            <v>45313992.280000001</v>
          </cell>
          <cell r="AR22">
            <v>44981547.590000004</v>
          </cell>
          <cell r="AT22">
            <v>44770696.479999997</v>
          </cell>
          <cell r="AV22">
            <v>42580501.520000003</v>
          </cell>
          <cell r="AX22">
            <v>42514099.020000003</v>
          </cell>
          <cell r="AZ22">
            <v>42255064.479999997</v>
          </cell>
          <cell r="BB22">
            <v>42112944.149999999</v>
          </cell>
        </row>
        <row r="23">
          <cell r="A23" t="str">
            <v>MAZS</v>
          </cell>
          <cell r="B23" t="str">
            <v>інші сектори-резиденти</v>
          </cell>
          <cell r="C23" t="str">
            <v>MAZS</v>
          </cell>
          <cell r="D23">
            <v>0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</row>
        <row r="24">
          <cell r="A24" t="str">
            <v>MAZ0</v>
          </cell>
          <cell r="B24" t="str">
            <v>нерезиденти</v>
          </cell>
          <cell r="C24" t="str">
            <v>MAZ0</v>
          </cell>
          <cell r="D24">
            <v>0</v>
          </cell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  <cell r="X24">
            <v>0</v>
          </cell>
          <cell r="Z24">
            <v>0</v>
          </cell>
          <cell r="AB24">
            <v>0</v>
          </cell>
          <cell r="AD24">
            <v>0</v>
          </cell>
          <cell r="AF24">
            <v>0</v>
          </cell>
          <cell r="AH24">
            <v>0</v>
          </cell>
          <cell r="AJ24">
            <v>0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0</v>
          </cell>
        </row>
        <row r="25">
          <cell r="A25" t="str">
            <v>MAC</v>
          </cell>
          <cell r="B25" t="str">
            <v>НАРАХОВАНІ ПРОЦЕНТИ ЗА ЦІННИМИ ПАПЕРАМИ КРІ</v>
          </cell>
          <cell r="C25" t="str">
            <v>MAC</v>
          </cell>
          <cell r="D25">
            <v>1060582.3799999999</v>
          </cell>
          <cell r="F25">
            <v>1668918.68</v>
          </cell>
          <cell r="H25">
            <v>2716446.41</v>
          </cell>
          <cell r="J25">
            <v>16832246.210000001</v>
          </cell>
          <cell r="L25">
            <v>28983696.59</v>
          </cell>
          <cell r="N25">
            <v>23559020.390000001</v>
          </cell>
          <cell r="P25">
            <v>30129295.620000001</v>
          </cell>
          <cell r="R25">
            <v>38914658.619999997</v>
          </cell>
          <cell r="T25">
            <v>32869215.329999998</v>
          </cell>
          <cell r="V25">
            <v>34191332.43</v>
          </cell>
          <cell r="X25">
            <v>48810522.299999997</v>
          </cell>
          <cell r="Z25">
            <v>43045095.079999998</v>
          </cell>
          <cell r="AB25">
            <v>31244613.210000001</v>
          </cell>
          <cell r="AD25">
            <v>43450059.170000002</v>
          </cell>
          <cell r="AF25">
            <v>36083653.420000002</v>
          </cell>
          <cell r="AH25">
            <v>36641275.920000002</v>
          </cell>
          <cell r="AJ25">
            <v>47202717.25</v>
          </cell>
          <cell r="AL25">
            <v>28011034.960000001</v>
          </cell>
          <cell r="AN25">
            <v>30845044.329999998</v>
          </cell>
          <cell r="AP25">
            <v>34255049.770000003</v>
          </cell>
          <cell r="AR25">
            <v>32543260.760000002</v>
          </cell>
          <cell r="AT25">
            <v>43023366.82</v>
          </cell>
          <cell r="AV25">
            <v>42194657.210000001</v>
          </cell>
          <cell r="AX25">
            <v>25098059.489999998</v>
          </cell>
          <cell r="AZ25">
            <v>29731166.370000001</v>
          </cell>
          <cell r="BB25">
            <v>34358089.030000001</v>
          </cell>
        </row>
        <row r="26">
          <cell r="B26" t="str">
            <v>М АКЦІЙ</v>
          </cell>
          <cell r="AP26">
            <v>0</v>
          </cell>
        </row>
        <row r="27">
          <cell r="A27" t="str">
            <v>MALD</v>
          </cell>
          <cell r="B27" t="str">
            <v>ВИМОГИ ДО ІНШИХ ДЕПОЗИТНИХ КОРПОРАЦІЙ В</v>
          </cell>
          <cell r="C27" t="str">
            <v>MALD</v>
          </cell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</row>
        <row r="28">
          <cell r="B28" t="str">
            <v>СТАДІЇ ЛІКВІДАЦІЇ</v>
          </cell>
          <cell r="AP28">
            <v>0</v>
          </cell>
        </row>
        <row r="29">
          <cell r="A29" t="str">
            <v>MALD1</v>
          </cell>
          <cell r="B29" t="str">
            <v>Переказні депозити</v>
          </cell>
          <cell r="C29" t="str">
            <v>MALD1</v>
          </cell>
          <cell r="D29">
            <v>0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</row>
        <row r="30">
          <cell r="A30" t="str">
            <v>MALD1N</v>
          </cell>
          <cell r="B30" t="str">
            <v>в національній валюті</v>
          </cell>
          <cell r="C30" t="str">
            <v>MALD1N</v>
          </cell>
          <cell r="D30">
            <v>0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</row>
        <row r="31">
          <cell r="A31" t="str">
            <v>MALD1F</v>
          </cell>
          <cell r="B31" t="str">
            <v>в іноземній валюті</v>
          </cell>
          <cell r="C31" t="str">
            <v>MALD1F</v>
          </cell>
          <cell r="D31">
            <v>0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</row>
        <row r="32">
          <cell r="A32" t="str">
            <v>MALD2</v>
          </cell>
          <cell r="B32" t="str">
            <v>Інші депозити</v>
          </cell>
          <cell r="C32" t="str">
            <v>MALD2</v>
          </cell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</row>
        <row r="33">
          <cell r="A33" t="str">
            <v>MALD2N</v>
          </cell>
          <cell r="B33" t="str">
            <v>в національній валюті</v>
          </cell>
          <cell r="C33" t="str">
            <v>MALD2N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</row>
        <row r="34">
          <cell r="A34" t="str">
            <v>MALD2F</v>
          </cell>
          <cell r="B34" t="str">
            <v>в іноземній валюті</v>
          </cell>
          <cell r="C34" t="str">
            <v>MALD2F</v>
          </cell>
          <cell r="D34">
            <v>0</v>
          </cell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0</v>
          </cell>
          <cell r="AB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</row>
        <row r="35">
          <cell r="A35" t="str">
            <v>MALD3</v>
          </cell>
          <cell r="B35" t="str">
            <v>Цінні папери крім акцій</v>
          </cell>
          <cell r="C35" t="str">
            <v>MALD3</v>
          </cell>
          <cell r="D35">
            <v>0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</row>
        <row r="36">
          <cell r="A36" t="str">
            <v>MALD3N</v>
          </cell>
          <cell r="B36" t="str">
            <v>в національній валюті</v>
          </cell>
          <cell r="C36" t="str">
            <v>MALD3N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V36">
            <v>0</v>
          </cell>
          <cell r="X36">
            <v>0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</row>
        <row r="37">
          <cell r="A37" t="str">
            <v>MALD3F</v>
          </cell>
          <cell r="B37" t="str">
            <v>в іноземній валюті</v>
          </cell>
          <cell r="C37" t="str">
            <v>MALD3F</v>
          </cell>
          <cell r="D37">
            <v>0</v>
          </cell>
          <cell r="F37">
            <v>0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0</v>
          </cell>
          <cell r="Z37">
            <v>0</v>
          </cell>
          <cell r="AB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</row>
        <row r="38">
          <cell r="A38" t="str">
            <v>MALD4</v>
          </cell>
          <cell r="B38" t="str">
            <v>Кредити</v>
          </cell>
          <cell r="C38" t="str">
            <v>MALD4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0</v>
          </cell>
          <cell r="Z38">
            <v>0</v>
          </cell>
          <cell r="AB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</row>
        <row r="39">
          <cell r="A39" t="str">
            <v>MALD4N</v>
          </cell>
          <cell r="B39" t="str">
            <v>в національній валюті</v>
          </cell>
          <cell r="C39" t="str">
            <v>MALD4N</v>
          </cell>
          <cell r="D39">
            <v>0</v>
          </cell>
          <cell r="F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</row>
        <row r="40">
          <cell r="A40" t="str">
            <v>MALD4F</v>
          </cell>
          <cell r="B40" t="str">
            <v>в іноземній валюті</v>
          </cell>
          <cell r="C40" t="str">
            <v>MALD4F</v>
          </cell>
          <cell r="D40">
            <v>0</v>
          </cell>
          <cell r="F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</row>
        <row r="41">
          <cell r="A41" t="str">
            <v>MALD5</v>
          </cell>
          <cell r="B41" t="str">
            <v>Акція та інші форми участі в капіталі</v>
          </cell>
          <cell r="C41" t="str">
            <v>MALD5</v>
          </cell>
          <cell r="D41">
            <v>0</v>
          </cell>
          <cell r="F41">
            <v>0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0</v>
          </cell>
          <cell r="AB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</row>
        <row r="42">
          <cell r="A42" t="str">
            <v>MALD6</v>
          </cell>
          <cell r="B42" t="str">
            <v>Похідні фінансові інструменти</v>
          </cell>
          <cell r="C42" t="str">
            <v>MALD6</v>
          </cell>
          <cell r="D42">
            <v>0</v>
          </cell>
          <cell r="F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</row>
        <row r="43">
          <cell r="A43" t="str">
            <v>MALD6N</v>
          </cell>
          <cell r="B43" t="str">
            <v>в національній валюті</v>
          </cell>
          <cell r="C43" t="str">
            <v>MALD6N</v>
          </cell>
          <cell r="D43">
            <v>0</v>
          </cell>
          <cell r="F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</row>
        <row r="44">
          <cell r="A44" t="str">
            <v>MALD6F</v>
          </cell>
          <cell r="B44" t="str">
            <v>в іноземній валюті</v>
          </cell>
          <cell r="C44" t="str">
            <v>MALD6F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</row>
        <row r="45">
          <cell r="A45" t="str">
            <v>MALD7</v>
          </cell>
          <cell r="B45" t="str">
            <v>Інша дебіторська заборгованість</v>
          </cell>
          <cell r="C45" t="str">
            <v>MALD7</v>
          </cell>
          <cell r="D45">
            <v>0</v>
          </cell>
          <cell r="F45">
            <v>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P45">
            <v>0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</row>
        <row r="46">
          <cell r="A46" t="str">
            <v>MALD7N</v>
          </cell>
          <cell r="B46" t="str">
            <v>в національній валюті</v>
          </cell>
          <cell r="C46" t="str">
            <v>MALD7N</v>
          </cell>
          <cell r="D46">
            <v>0</v>
          </cell>
          <cell r="F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</row>
        <row r="47">
          <cell r="A47" t="str">
            <v>MALD7F</v>
          </cell>
          <cell r="B47" t="str">
            <v>в іноземній валюті</v>
          </cell>
          <cell r="C47" t="str">
            <v>MALD7F</v>
          </cell>
          <cell r="D47">
            <v>0</v>
          </cell>
          <cell r="F47">
            <v>0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</row>
        <row r="48">
          <cell r="A48" t="str">
            <v>MALF</v>
          </cell>
          <cell r="B48" t="str">
            <v>ВИМОГИ ДО ІНШИХ ФІНАНСОВИХ КОРПОРАЦІЙ В</v>
          </cell>
          <cell r="C48" t="str">
            <v>MALF</v>
          </cell>
          <cell r="D48">
            <v>0</v>
          </cell>
          <cell r="F48">
            <v>0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P48">
            <v>0</v>
          </cell>
          <cell r="R48">
            <v>0</v>
          </cell>
          <cell r="T48">
            <v>0</v>
          </cell>
          <cell r="V48">
            <v>0</v>
          </cell>
          <cell r="X48">
            <v>0</v>
          </cell>
          <cell r="Z48">
            <v>0</v>
          </cell>
          <cell r="AB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</row>
        <row r="49">
          <cell r="B49" t="str">
            <v>СТАДІЇ ЛІКВІДАЦІЇ</v>
          </cell>
          <cell r="AP49">
            <v>0</v>
          </cell>
        </row>
        <row r="50">
          <cell r="A50" t="str">
            <v>MALF1</v>
          </cell>
          <cell r="B50" t="str">
            <v>Переказні депозити</v>
          </cell>
          <cell r="C50" t="str">
            <v>MALF1</v>
          </cell>
          <cell r="D50">
            <v>0</v>
          </cell>
          <cell r="F50">
            <v>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</row>
        <row r="51">
          <cell r="A51" t="str">
            <v>MALF1N</v>
          </cell>
          <cell r="B51" t="str">
            <v>в національній валюті</v>
          </cell>
          <cell r="C51" t="str">
            <v>MALF1N</v>
          </cell>
          <cell r="D51">
            <v>0</v>
          </cell>
          <cell r="F51">
            <v>0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0</v>
          </cell>
          <cell r="X51">
            <v>0</v>
          </cell>
          <cell r="Z51">
            <v>0</v>
          </cell>
          <cell r="AB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</row>
        <row r="52">
          <cell r="A52" t="str">
            <v>MALF1F</v>
          </cell>
          <cell r="B52" t="str">
            <v>в іноземній валюті</v>
          </cell>
          <cell r="C52" t="str">
            <v>MALF1F</v>
          </cell>
          <cell r="D52">
            <v>0</v>
          </cell>
          <cell r="F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  <cell r="X52">
            <v>0</v>
          </cell>
          <cell r="Z52">
            <v>0</v>
          </cell>
          <cell r="AB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</row>
        <row r="53">
          <cell r="A53" t="str">
            <v>MALF2</v>
          </cell>
          <cell r="B53" t="str">
            <v>Інші депозити</v>
          </cell>
          <cell r="C53" t="str">
            <v>MALF2</v>
          </cell>
          <cell r="D53">
            <v>0</v>
          </cell>
          <cell r="F53">
            <v>0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</row>
        <row r="54">
          <cell r="A54" t="str">
            <v>MALF2N</v>
          </cell>
          <cell r="B54" t="str">
            <v>в національній валюті</v>
          </cell>
          <cell r="C54" t="str">
            <v>MALF2N</v>
          </cell>
          <cell r="D54">
            <v>0</v>
          </cell>
          <cell r="F54">
            <v>0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0</v>
          </cell>
          <cell r="X54">
            <v>0</v>
          </cell>
          <cell r="Z54">
            <v>0</v>
          </cell>
          <cell r="AB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</row>
        <row r="55">
          <cell r="A55" t="str">
            <v>MALF2F</v>
          </cell>
          <cell r="B55" t="str">
            <v>в іноземній валюті</v>
          </cell>
          <cell r="C55" t="str">
            <v>MALF2F</v>
          </cell>
          <cell r="D55">
            <v>0</v>
          </cell>
          <cell r="F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</row>
        <row r="56">
          <cell r="A56" t="str">
            <v>MALF3</v>
          </cell>
          <cell r="B56" t="str">
            <v>Цінні папери крім акцій</v>
          </cell>
          <cell r="C56" t="str">
            <v>MALF3</v>
          </cell>
          <cell r="D56">
            <v>0</v>
          </cell>
          <cell r="F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</row>
        <row r="57">
          <cell r="A57" t="str">
            <v>MALF3N</v>
          </cell>
          <cell r="B57" t="str">
            <v>в національній валюті</v>
          </cell>
          <cell r="C57" t="str">
            <v>MALF3N</v>
          </cell>
          <cell r="D57">
            <v>0</v>
          </cell>
          <cell r="F57">
            <v>0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H57">
            <v>0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</row>
        <row r="58">
          <cell r="A58" t="str">
            <v>MALF3F</v>
          </cell>
          <cell r="B58" t="str">
            <v>в іноземній валюті</v>
          </cell>
          <cell r="C58" t="str">
            <v>MALF3F</v>
          </cell>
          <cell r="D58">
            <v>0</v>
          </cell>
          <cell r="F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</row>
        <row r="59">
          <cell r="A59" t="str">
            <v>MALF4</v>
          </cell>
          <cell r="B59" t="str">
            <v>Кредити</v>
          </cell>
          <cell r="C59" t="str">
            <v>MALF4</v>
          </cell>
          <cell r="D59">
            <v>0</v>
          </cell>
          <cell r="F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</row>
        <row r="60">
          <cell r="A60" t="str">
            <v>MALF4N</v>
          </cell>
          <cell r="B60" t="str">
            <v>в національній валюті</v>
          </cell>
          <cell r="C60" t="str">
            <v>MALF4N</v>
          </cell>
          <cell r="D60">
            <v>0</v>
          </cell>
          <cell r="F60">
            <v>0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P60">
            <v>0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0</v>
          </cell>
          <cell r="AB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</row>
        <row r="61">
          <cell r="A61" t="str">
            <v>───────</v>
          </cell>
          <cell r="B61" t="str">
            <v>───────────────────────────────────────────</v>
          </cell>
          <cell r="C61" t="str">
            <v>───────</v>
          </cell>
          <cell r="D61" t="str">
            <v>────────────────</v>
          </cell>
          <cell r="E61" t="str">
            <v>───────────</v>
          </cell>
          <cell r="F61" t="str">
            <v>────────────────</v>
          </cell>
          <cell r="G61" t="str">
            <v>───────────</v>
          </cell>
          <cell r="H61" t="str">
            <v>────────────────</v>
          </cell>
          <cell r="I61" t="str">
            <v>───────────</v>
          </cell>
          <cell r="J61" t="str">
            <v>────────────────</v>
          </cell>
          <cell r="K61" t="str">
            <v>───────────</v>
          </cell>
          <cell r="L61" t="str">
            <v>────────────────</v>
          </cell>
          <cell r="M61" t="str">
            <v>───────────</v>
          </cell>
          <cell r="N61" t="str">
            <v>────────────────</v>
          </cell>
          <cell r="O61" t="str">
            <v>───────────</v>
          </cell>
          <cell r="P61" t="str">
            <v>────────────────</v>
          </cell>
          <cell r="Q61" t="str">
            <v>───────────</v>
          </cell>
          <cell r="R61" t="str">
            <v>────────────────</v>
          </cell>
          <cell r="S61" t="str">
            <v>───────────</v>
          </cell>
          <cell r="T61" t="str">
            <v>────────────────</v>
          </cell>
          <cell r="U61" t="str">
            <v>───────────</v>
          </cell>
          <cell r="V61" t="str">
            <v>────────────────</v>
          </cell>
          <cell r="W61" t="str">
            <v>───────────</v>
          </cell>
          <cell r="X61" t="str">
            <v>────────────────</v>
          </cell>
          <cell r="Y61" t="str">
            <v>───────────</v>
          </cell>
          <cell r="Z61" t="str">
            <v>────────────────</v>
          </cell>
          <cell r="AA61" t="str">
            <v>───────────</v>
          </cell>
          <cell r="AB61" t="str">
            <v>────────────────</v>
          </cell>
          <cell r="AC61" t="str">
            <v>───────────</v>
          </cell>
          <cell r="AD61" t="str">
            <v>────────────────</v>
          </cell>
          <cell r="AE61" t="str">
            <v>───────────</v>
          </cell>
          <cell r="AF61" t="str">
            <v>────────────────</v>
          </cell>
          <cell r="AG61" t="str">
            <v>───────────</v>
          </cell>
          <cell r="AH61" t="str">
            <v>────────────────</v>
          </cell>
          <cell r="AI61" t="str">
            <v>───────────</v>
          </cell>
          <cell r="AJ61" t="str">
            <v>────────────────</v>
          </cell>
          <cell r="AK61" t="str">
            <v>───────────</v>
          </cell>
          <cell r="AL61" t="str">
            <v>────────────────</v>
          </cell>
          <cell r="AM61" t="str">
            <v>───────────</v>
          </cell>
          <cell r="AN61" t="str">
            <v>─────────────────</v>
          </cell>
          <cell r="AO61" t="str">
            <v>───────────</v>
          </cell>
          <cell r="AP61" t="str">
            <v>────────────────</v>
          </cell>
          <cell r="AQ61" t="str">
            <v>───────────</v>
          </cell>
          <cell r="AR61" t="str">
            <v>────────────────</v>
          </cell>
          <cell r="AS61" t="str">
            <v>───────────</v>
          </cell>
          <cell r="AT61" t="str">
            <v>────────────────</v>
          </cell>
          <cell r="AU61" t="str">
            <v>───────────</v>
          </cell>
          <cell r="AV61" t="str">
            <v>────────────────</v>
          </cell>
          <cell r="AW61" t="str">
            <v>───────────</v>
          </cell>
          <cell r="AX61" t="str">
            <v>────────────────</v>
          </cell>
          <cell r="AY61" t="str">
            <v>───────────</v>
          </cell>
          <cell r="AZ61" t="str">
            <v>────────────────</v>
          </cell>
          <cell r="BA61" t="str">
            <v>───────────</v>
          </cell>
          <cell r="BB61" t="str">
            <v>────────────────</v>
          </cell>
          <cell r="BC61" t="str">
            <v>───────────</v>
          </cell>
        </row>
        <row r="62">
          <cell r="E62" t="str">
            <v>_x000C_</v>
          </cell>
          <cell r="G62" t="str">
            <v>_x000C_</v>
          </cell>
          <cell r="I62" t="str">
            <v>_x000C_</v>
          </cell>
          <cell r="K62" t="str">
            <v>_x000C_</v>
          </cell>
          <cell r="M62" t="str">
            <v>_x000C_</v>
          </cell>
          <cell r="O62" t="str">
            <v>_x000C_</v>
          </cell>
          <cell r="Q62" t="str">
            <v>_x000C_</v>
          </cell>
          <cell r="S62" t="str">
            <v>_x000C_</v>
          </cell>
          <cell r="U62" t="str">
            <v>_x000C_</v>
          </cell>
          <cell r="W62" t="str">
            <v>_x000C_</v>
          </cell>
          <cell r="Y62" t="str">
            <v>_x000C_</v>
          </cell>
          <cell r="AA62" t="str">
            <v>_x000C_</v>
          </cell>
          <cell r="AC62" t="str">
            <v>_x000C_</v>
          </cell>
          <cell r="AE62" t="str">
            <v>_x000C_</v>
          </cell>
          <cell r="AG62" t="str">
            <v>_x000C_</v>
          </cell>
          <cell r="AI62" t="str">
            <v>_x000C_</v>
          </cell>
          <cell r="AK62" t="str">
            <v>_x000C_</v>
          </cell>
          <cell r="AM62" t="str">
            <v>_x000C_</v>
          </cell>
          <cell r="AO62" t="str">
            <v>_x000C_</v>
          </cell>
          <cell r="AP62">
            <v>0</v>
          </cell>
          <cell r="AQ62" t="str">
            <v>_x000C_</v>
          </cell>
          <cell r="AS62" t="str">
            <v>_x000C_</v>
          </cell>
          <cell r="AU62" t="str">
            <v>_x000C_</v>
          </cell>
          <cell r="AW62" t="str">
            <v>_x000C_</v>
          </cell>
          <cell r="AY62" t="str">
            <v>_x000C_</v>
          </cell>
          <cell r="BA62" t="str">
            <v>_x000C_</v>
          </cell>
          <cell r="BC62" t="str">
            <v>_x000C_</v>
          </cell>
        </row>
        <row r="63">
          <cell r="B63" t="str">
            <v>N1_10R.24</v>
          </cell>
          <cell r="E63" t="str">
            <v>Лист N    2</v>
          </cell>
          <cell r="G63" t="str">
            <v>Лист N    2</v>
          </cell>
          <cell r="I63" t="str">
            <v>Лист N    2</v>
          </cell>
          <cell r="K63" t="str">
            <v>Лист N    2</v>
          </cell>
          <cell r="M63" t="str">
            <v>Лист N    2</v>
          </cell>
          <cell r="O63" t="str">
            <v>Лист N    2</v>
          </cell>
          <cell r="Q63" t="str">
            <v>Лист N    2</v>
          </cell>
          <cell r="S63" t="str">
            <v>Лист N    2</v>
          </cell>
          <cell r="U63" t="str">
            <v>Лист N    2</v>
          </cell>
          <cell r="W63" t="str">
            <v>Лист N    2</v>
          </cell>
          <cell r="Y63" t="str">
            <v>Лист N    2</v>
          </cell>
          <cell r="AA63" t="str">
            <v>Лист N    2</v>
          </cell>
          <cell r="AC63" t="str">
            <v>Лист N    2</v>
          </cell>
          <cell r="AE63" t="str">
            <v>Лист N    2</v>
          </cell>
          <cell r="AG63" t="str">
            <v>Лист N    2</v>
          </cell>
          <cell r="AI63" t="str">
            <v>Лист N    2</v>
          </cell>
          <cell r="AK63" t="str">
            <v>Лист N    2</v>
          </cell>
          <cell r="AM63" t="str">
            <v>Лист N    2</v>
          </cell>
          <cell r="AO63" t="str">
            <v>Лист N    2</v>
          </cell>
          <cell r="AP63">
            <v>0</v>
          </cell>
          <cell r="AQ63" t="str">
            <v>Лист N    2</v>
          </cell>
          <cell r="AS63" t="str">
            <v>Лист N    2</v>
          </cell>
          <cell r="AU63" t="str">
            <v>Лист N    2</v>
          </cell>
          <cell r="AW63" t="str">
            <v>Лист N    2</v>
          </cell>
          <cell r="AY63" t="str">
            <v>Лист N    2</v>
          </cell>
          <cell r="BA63" t="str">
            <v>Лист N    2</v>
          </cell>
          <cell r="BC63" t="str">
            <v>Лист N    2</v>
          </cell>
        </row>
        <row r="64">
          <cell r="A64" t="str">
            <v>──────┬</v>
          </cell>
          <cell r="B64" t="str">
            <v>┌──────────────────────────────────────────</v>
          </cell>
          <cell r="C64" t="str">
            <v>──────┬</v>
          </cell>
          <cell r="D64" t="str">
            <v>───────────────┬</v>
          </cell>
          <cell r="E64" t="str">
            <v>──────────┐</v>
          </cell>
          <cell r="F64" t="str">
            <v>───────────────┬</v>
          </cell>
          <cell r="G64" t="str">
            <v>──────────┐</v>
          </cell>
          <cell r="H64" t="str">
            <v>───────────────┬</v>
          </cell>
          <cell r="I64" t="str">
            <v>──────────┐</v>
          </cell>
          <cell r="J64" t="str">
            <v>───────────────┬</v>
          </cell>
          <cell r="K64" t="str">
            <v>──────────┐</v>
          </cell>
          <cell r="L64" t="str">
            <v>───────────────┬</v>
          </cell>
          <cell r="M64" t="str">
            <v>──────────┐</v>
          </cell>
          <cell r="N64" t="str">
            <v>───────────────┬</v>
          </cell>
          <cell r="O64" t="str">
            <v>──────────┐</v>
          </cell>
          <cell r="P64" t="str">
            <v>───────────────┬</v>
          </cell>
          <cell r="Q64" t="str">
            <v>──────────┐</v>
          </cell>
          <cell r="R64" t="str">
            <v>───────────────┬</v>
          </cell>
          <cell r="S64" t="str">
            <v>──────────┐</v>
          </cell>
          <cell r="T64" t="str">
            <v>───────────────┬</v>
          </cell>
          <cell r="U64" t="str">
            <v>──────────┐</v>
          </cell>
          <cell r="V64" t="str">
            <v>───────────────┬</v>
          </cell>
          <cell r="W64" t="str">
            <v>──────────┐</v>
          </cell>
          <cell r="X64" t="str">
            <v>───────────────┬</v>
          </cell>
          <cell r="Y64" t="str">
            <v>──────────┐</v>
          </cell>
          <cell r="Z64" t="str">
            <v>───────────────┬</v>
          </cell>
          <cell r="AA64" t="str">
            <v>──────────┐</v>
          </cell>
          <cell r="AB64" t="str">
            <v>───────────────┬</v>
          </cell>
          <cell r="AC64" t="str">
            <v>──────────┐</v>
          </cell>
          <cell r="AD64" t="str">
            <v>───────────────┬</v>
          </cell>
          <cell r="AE64" t="str">
            <v>──────────┐</v>
          </cell>
          <cell r="AF64" t="str">
            <v>───────────────┬</v>
          </cell>
          <cell r="AG64" t="str">
            <v>──────────┐</v>
          </cell>
          <cell r="AH64" t="str">
            <v>───────────────┬</v>
          </cell>
          <cell r="AI64" t="str">
            <v>──────────┐</v>
          </cell>
          <cell r="AJ64" t="str">
            <v>───────────────┬</v>
          </cell>
          <cell r="AK64" t="str">
            <v>──────────┐</v>
          </cell>
          <cell r="AL64" t="str">
            <v>───────────────┬</v>
          </cell>
          <cell r="AM64" t="str">
            <v>──────────┐</v>
          </cell>
          <cell r="AN64" t="str">
            <v>┬───────────────┬</v>
          </cell>
          <cell r="AO64" t="str">
            <v>──────────┐</v>
          </cell>
          <cell r="AP64" t="str">
            <v>───────────────┬</v>
          </cell>
          <cell r="AQ64" t="str">
            <v>──────────┐</v>
          </cell>
          <cell r="AR64" t="str">
            <v>───────────────┬</v>
          </cell>
          <cell r="AS64" t="str">
            <v>──────────┐</v>
          </cell>
          <cell r="AT64" t="str">
            <v>───────────────┬</v>
          </cell>
          <cell r="AU64" t="str">
            <v>──────────┐</v>
          </cell>
          <cell r="AV64" t="str">
            <v>───────────────┬</v>
          </cell>
          <cell r="AW64" t="str">
            <v>──────────┐</v>
          </cell>
          <cell r="AX64" t="str">
            <v>───────────────┬</v>
          </cell>
          <cell r="AY64" t="str">
            <v>──────────┐</v>
          </cell>
          <cell r="AZ64" t="str">
            <v>───────────────┬</v>
          </cell>
          <cell r="BA64" t="str">
            <v>──────────┐</v>
          </cell>
          <cell r="BB64" t="str">
            <v>───────────────┬</v>
          </cell>
          <cell r="BC64" t="str">
            <v>──────────┐</v>
          </cell>
        </row>
        <row r="65">
          <cell r="A65" t="str">
            <v>│</v>
          </cell>
          <cell r="B65" t="str">
            <v>│                Статтi  балансу</v>
          </cell>
          <cell r="C65" t="str">
            <v>│</v>
          </cell>
          <cell r="D65" t="str">
            <v>Сума     │</v>
          </cell>
          <cell r="E65" t="str">
            <v>Обмўн.курс│</v>
          </cell>
          <cell r="F65" t="str">
            <v>Сума     │</v>
          </cell>
          <cell r="G65" t="str">
            <v>Обмўн.курс│</v>
          </cell>
          <cell r="H65" t="str">
            <v>Сума     │</v>
          </cell>
          <cell r="I65" t="str">
            <v>Обмўн.курс│</v>
          </cell>
          <cell r="J65" t="str">
            <v>Сума     │</v>
          </cell>
          <cell r="K65" t="str">
            <v>Обмўн.курс│</v>
          </cell>
          <cell r="L65" t="str">
            <v>Сума     │</v>
          </cell>
          <cell r="M65" t="str">
            <v>Обмўн.курс│</v>
          </cell>
          <cell r="N65" t="str">
            <v>Сума     │</v>
          </cell>
          <cell r="O65" t="str">
            <v>Обмўн.курс│</v>
          </cell>
          <cell r="P65" t="str">
            <v>Сума     │</v>
          </cell>
          <cell r="Q65" t="str">
            <v>Обмўн.курс│</v>
          </cell>
          <cell r="R65" t="str">
            <v>Сума     │</v>
          </cell>
          <cell r="S65" t="str">
            <v>Обмўн.курс│</v>
          </cell>
          <cell r="T65" t="str">
            <v>Сума     │</v>
          </cell>
          <cell r="U65" t="str">
            <v>Обмўн.курс│</v>
          </cell>
          <cell r="V65" t="str">
            <v>Сума     │</v>
          </cell>
          <cell r="W65" t="str">
            <v>Обмўн.курс│</v>
          </cell>
          <cell r="X65" t="str">
            <v>Сума     │</v>
          </cell>
          <cell r="Y65" t="str">
            <v>Обмўн.курс│</v>
          </cell>
          <cell r="Z65" t="str">
            <v>Сума     │</v>
          </cell>
          <cell r="AA65" t="str">
            <v>Обмўн.курс│</v>
          </cell>
          <cell r="AB65" t="str">
            <v>Сума     │</v>
          </cell>
          <cell r="AC65" t="str">
            <v>Обмўн.курс│</v>
          </cell>
          <cell r="AD65" t="str">
            <v>Сума     │</v>
          </cell>
          <cell r="AE65" t="str">
            <v>Обмўн.курс│</v>
          </cell>
          <cell r="AF65" t="str">
            <v>Сума     │</v>
          </cell>
          <cell r="AG65" t="str">
            <v>Обмўн.курс│</v>
          </cell>
          <cell r="AH65" t="str">
            <v>Сума     │</v>
          </cell>
          <cell r="AI65" t="str">
            <v>Обмўн.курс│</v>
          </cell>
          <cell r="AJ65" t="str">
            <v>Сума     │</v>
          </cell>
          <cell r="AK65" t="str">
            <v>Обмўн.курс│</v>
          </cell>
          <cell r="AL65" t="str">
            <v>Сума     │</v>
          </cell>
          <cell r="AM65" t="str">
            <v>Обмўн.курс│</v>
          </cell>
          <cell r="AN65" t="str">
            <v>│      Сума     │</v>
          </cell>
          <cell r="AO65" t="str">
            <v>Обмін.курс│</v>
          </cell>
          <cell r="AP65" t="str">
            <v>Сума     │</v>
          </cell>
          <cell r="AQ65" t="str">
            <v>Обмўн.курс│</v>
          </cell>
          <cell r="AR65" t="str">
            <v>Сума     │</v>
          </cell>
          <cell r="AS65" t="str">
            <v>Обмўн.курс│</v>
          </cell>
          <cell r="AT65" t="str">
            <v>Сума     │</v>
          </cell>
          <cell r="AU65" t="str">
            <v>Обмўн.курс│</v>
          </cell>
          <cell r="AV65" t="str">
            <v>Сума     │</v>
          </cell>
          <cell r="AW65" t="str">
            <v>Обмўн.курс│</v>
          </cell>
          <cell r="AX65" t="str">
            <v>Сума     │</v>
          </cell>
          <cell r="AY65" t="str">
            <v>Обмўн.курс│</v>
          </cell>
          <cell r="AZ65" t="str">
            <v>Сума     │</v>
          </cell>
          <cell r="BA65" t="str">
            <v>Обмўн.курс│</v>
          </cell>
          <cell r="BB65" t="str">
            <v>Сума     │</v>
          </cell>
          <cell r="BC65" t="str">
            <v>Обмўн.курс│</v>
          </cell>
        </row>
        <row r="66">
          <cell r="A66" t="str">
            <v>──────┼</v>
          </cell>
          <cell r="B66" t="str">
            <v>├──────────────────────────────────────────</v>
          </cell>
          <cell r="C66" t="str">
            <v>──────┼</v>
          </cell>
          <cell r="D66" t="str">
            <v>───────────────┼</v>
          </cell>
          <cell r="E66" t="str">
            <v>──────────┤</v>
          </cell>
          <cell r="F66" t="str">
            <v>───────────────┼</v>
          </cell>
          <cell r="G66" t="str">
            <v>──────────┤</v>
          </cell>
          <cell r="H66" t="str">
            <v>───────────────┼</v>
          </cell>
          <cell r="I66" t="str">
            <v>──────────┤</v>
          </cell>
          <cell r="J66" t="str">
            <v>───────────────┼</v>
          </cell>
          <cell r="K66" t="str">
            <v>──────────┤</v>
          </cell>
          <cell r="L66" t="str">
            <v>───────────────┼</v>
          </cell>
          <cell r="M66" t="str">
            <v>──────────┤</v>
          </cell>
          <cell r="N66" t="str">
            <v>───────────────┼</v>
          </cell>
          <cell r="O66" t="str">
            <v>──────────┤</v>
          </cell>
          <cell r="P66" t="str">
            <v>───────────────┼</v>
          </cell>
          <cell r="Q66" t="str">
            <v>──────────┤</v>
          </cell>
          <cell r="R66" t="str">
            <v>───────────────┼</v>
          </cell>
          <cell r="S66" t="str">
            <v>──────────┤</v>
          </cell>
          <cell r="T66" t="str">
            <v>───────────────┼</v>
          </cell>
          <cell r="U66" t="str">
            <v>──────────┤</v>
          </cell>
          <cell r="V66" t="str">
            <v>───────────────┼</v>
          </cell>
          <cell r="W66" t="str">
            <v>──────────┤</v>
          </cell>
          <cell r="X66" t="str">
            <v>───────────────┼</v>
          </cell>
          <cell r="Y66" t="str">
            <v>──────────┤</v>
          </cell>
          <cell r="Z66" t="str">
            <v>───────────────┼</v>
          </cell>
          <cell r="AA66" t="str">
            <v>──────────┤</v>
          </cell>
          <cell r="AB66" t="str">
            <v>───────────────┼</v>
          </cell>
          <cell r="AC66" t="str">
            <v>──────────┤</v>
          </cell>
          <cell r="AD66" t="str">
            <v>───────────────┼</v>
          </cell>
          <cell r="AE66" t="str">
            <v>──────────┤</v>
          </cell>
          <cell r="AF66" t="str">
            <v>───────────────┼</v>
          </cell>
          <cell r="AG66" t="str">
            <v>──────────┤</v>
          </cell>
          <cell r="AH66" t="str">
            <v>───────────────┼</v>
          </cell>
          <cell r="AI66" t="str">
            <v>──────────┤</v>
          </cell>
          <cell r="AJ66" t="str">
            <v>───────────────┼</v>
          </cell>
          <cell r="AK66" t="str">
            <v>──────────┤</v>
          </cell>
          <cell r="AL66" t="str">
            <v>───────────────┼</v>
          </cell>
          <cell r="AM66" t="str">
            <v>──────────┤</v>
          </cell>
          <cell r="AN66" t="str">
            <v>┼───────────────┼</v>
          </cell>
          <cell r="AO66" t="str">
            <v>──────────┤</v>
          </cell>
          <cell r="AP66" t="str">
            <v>───────────────┼</v>
          </cell>
          <cell r="AQ66" t="str">
            <v>──────────┤</v>
          </cell>
          <cell r="AR66" t="str">
            <v>───────────────┼</v>
          </cell>
          <cell r="AS66" t="str">
            <v>──────────┤</v>
          </cell>
          <cell r="AT66" t="str">
            <v>───────────────┼</v>
          </cell>
          <cell r="AU66" t="str">
            <v>──────────┤</v>
          </cell>
          <cell r="AV66" t="str">
            <v>───────────────┼</v>
          </cell>
          <cell r="AW66" t="str">
            <v>──────────┤</v>
          </cell>
          <cell r="AX66" t="str">
            <v>───────────────┼</v>
          </cell>
          <cell r="AY66" t="str">
            <v>──────────┤</v>
          </cell>
          <cell r="AZ66" t="str">
            <v>───────────────┼</v>
          </cell>
          <cell r="BA66" t="str">
            <v>──────────┤</v>
          </cell>
          <cell r="BB66" t="str">
            <v>───────────────┼</v>
          </cell>
          <cell r="BC66" t="str">
            <v>──────────┤</v>
          </cell>
        </row>
        <row r="67">
          <cell r="A67" t="str">
            <v>MALF4F</v>
          </cell>
          <cell r="B67" t="str">
            <v>в іноземній валюті</v>
          </cell>
          <cell r="C67" t="str">
            <v>MALF4F</v>
          </cell>
          <cell r="D67">
            <v>0</v>
          </cell>
          <cell r="F67">
            <v>0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P67">
            <v>0</v>
          </cell>
          <cell r="R67">
            <v>0</v>
          </cell>
          <cell r="T67">
            <v>0</v>
          </cell>
          <cell r="V67">
            <v>0</v>
          </cell>
          <cell r="X67">
            <v>0</v>
          </cell>
          <cell r="Z67">
            <v>0</v>
          </cell>
          <cell r="AB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</row>
        <row r="68">
          <cell r="A68" t="str">
            <v>MALF5</v>
          </cell>
          <cell r="B68" t="str">
            <v>Акція та інші форми участі в капіталі</v>
          </cell>
          <cell r="C68" t="str">
            <v>MALF5</v>
          </cell>
          <cell r="D68">
            <v>0</v>
          </cell>
          <cell r="F68">
            <v>0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P68">
            <v>0</v>
          </cell>
          <cell r="R68">
            <v>0</v>
          </cell>
          <cell r="T68">
            <v>0</v>
          </cell>
          <cell r="V68">
            <v>0</v>
          </cell>
          <cell r="X68">
            <v>0</v>
          </cell>
          <cell r="Z68">
            <v>0</v>
          </cell>
          <cell r="AB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</row>
        <row r="69">
          <cell r="A69" t="str">
            <v>MALF6</v>
          </cell>
          <cell r="B69" t="str">
            <v>Похідні фінансові інструменти</v>
          </cell>
          <cell r="C69" t="str">
            <v>MALF6</v>
          </cell>
          <cell r="D69">
            <v>0</v>
          </cell>
          <cell r="F69">
            <v>0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P69">
            <v>0</v>
          </cell>
          <cell r="R69">
            <v>0</v>
          </cell>
          <cell r="T69">
            <v>0</v>
          </cell>
          <cell r="V69">
            <v>0</v>
          </cell>
          <cell r="X69">
            <v>0</v>
          </cell>
          <cell r="Z69">
            <v>0</v>
          </cell>
          <cell r="AB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</row>
        <row r="70">
          <cell r="A70" t="str">
            <v>MALF6N</v>
          </cell>
          <cell r="B70" t="str">
            <v>в національній валюті</v>
          </cell>
          <cell r="C70" t="str">
            <v>MALF6N</v>
          </cell>
          <cell r="D70">
            <v>0</v>
          </cell>
          <cell r="F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  <cell r="X70">
            <v>0</v>
          </cell>
          <cell r="Z70">
            <v>0</v>
          </cell>
          <cell r="AB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</row>
        <row r="71">
          <cell r="A71" t="str">
            <v>MALF6F</v>
          </cell>
          <cell r="B71" t="str">
            <v>в іноземній валюті</v>
          </cell>
          <cell r="C71" t="str">
            <v>MALF6F</v>
          </cell>
          <cell r="D71">
            <v>0</v>
          </cell>
          <cell r="F71">
            <v>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P71">
            <v>0</v>
          </cell>
          <cell r="R71">
            <v>0</v>
          </cell>
          <cell r="T71">
            <v>0</v>
          </cell>
          <cell r="V71">
            <v>0</v>
          </cell>
          <cell r="X71">
            <v>0</v>
          </cell>
          <cell r="Z71">
            <v>0</v>
          </cell>
          <cell r="AB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</row>
        <row r="72">
          <cell r="A72" t="str">
            <v>MALF7</v>
          </cell>
          <cell r="B72" t="str">
            <v>Інша дебіторська заборгованість</v>
          </cell>
          <cell r="C72" t="str">
            <v>MALF7</v>
          </cell>
          <cell r="D72">
            <v>0</v>
          </cell>
          <cell r="F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  <cell r="X72">
            <v>0</v>
          </cell>
          <cell r="Z72">
            <v>0</v>
          </cell>
          <cell r="AB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</row>
        <row r="73">
          <cell r="A73" t="str">
            <v>MALF7N</v>
          </cell>
          <cell r="B73" t="str">
            <v>в національній валюті</v>
          </cell>
          <cell r="C73" t="str">
            <v>MALF7N</v>
          </cell>
          <cell r="D73">
            <v>0</v>
          </cell>
          <cell r="F73">
            <v>0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P73">
            <v>0</v>
          </cell>
          <cell r="R73">
            <v>0</v>
          </cell>
          <cell r="T73">
            <v>0</v>
          </cell>
          <cell r="V73">
            <v>0</v>
          </cell>
          <cell r="X73">
            <v>0</v>
          </cell>
          <cell r="Z73">
            <v>0</v>
          </cell>
          <cell r="AB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</row>
        <row r="74">
          <cell r="A74" t="str">
            <v>MALF7F</v>
          </cell>
          <cell r="B74" t="str">
            <v>в іноземній валюті</v>
          </cell>
          <cell r="C74" t="str">
            <v>MALF7F</v>
          </cell>
          <cell r="D74">
            <v>0</v>
          </cell>
          <cell r="F74">
            <v>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P74">
            <v>0</v>
          </cell>
          <cell r="R74">
            <v>0</v>
          </cell>
          <cell r="T74">
            <v>0</v>
          </cell>
          <cell r="V74">
            <v>0</v>
          </cell>
          <cell r="X74">
            <v>0</v>
          </cell>
          <cell r="Z74">
            <v>0</v>
          </cell>
          <cell r="AB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</row>
        <row r="75">
          <cell r="B75" t="str">
            <v>ПАСИВИ</v>
          </cell>
          <cell r="AP75">
            <v>0</v>
          </cell>
        </row>
        <row r="76">
          <cell r="A76" t="str">
            <v>MLN</v>
          </cell>
          <cell r="B76" t="str">
            <v>НАРАХОВАНІ ПРОЦЕНТИ ЗА КРЕДИТАМИ</v>
          </cell>
          <cell r="C76" t="str">
            <v>MLN</v>
          </cell>
          <cell r="D76">
            <v>1140710.45</v>
          </cell>
          <cell r="F76">
            <v>1778870.77</v>
          </cell>
          <cell r="H76">
            <v>1646054.56</v>
          </cell>
          <cell r="J76">
            <v>2321941.9300000002</v>
          </cell>
          <cell r="L76">
            <v>3049302.95</v>
          </cell>
          <cell r="N76">
            <v>466546.16</v>
          </cell>
          <cell r="P76">
            <v>1257258.8600000001</v>
          </cell>
          <cell r="R76">
            <v>2068626.63</v>
          </cell>
          <cell r="T76">
            <v>2252960.9900000002</v>
          </cell>
          <cell r="V76">
            <v>3094891.21</v>
          </cell>
          <cell r="X76">
            <v>3947687.15</v>
          </cell>
          <cell r="Z76">
            <v>426013.21</v>
          </cell>
          <cell r="AB76">
            <v>1395679.04</v>
          </cell>
          <cell r="AD76">
            <v>2402268.98</v>
          </cell>
          <cell r="AF76">
            <v>3014530.16</v>
          </cell>
          <cell r="AH76">
            <v>3977320.48</v>
          </cell>
          <cell r="AJ76">
            <v>4974868.37</v>
          </cell>
          <cell r="AL76">
            <v>350355.38</v>
          </cell>
          <cell r="AN76">
            <v>1650372.9</v>
          </cell>
          <cell r="AP76">
            <v>2949609.05</v>
          </cell>
          <cell r="AR76">
            <v>3850332.52</v>
          </cell>
          <cell r="AT76">
            <v>5102624.32</v>
          </cell>
          <cell r="AV76">
            <v>6069642.8799999999</v>
          </cell>
          <cell r="AX76">
            <v>321528.45</v>
          </cell>
          <cell r="AZ76">
            <v>1701190.24</v>
          </cell>
          <cell r="BB76">
            <v>3123419.29</v>
          </cell>
        </row>
        <row r="77">
          <cell r="A77" t="str">
            <v>MLP</v>
          </cell>
          <cell r="B77" t="str">
            <v>ЗАБОРГОВАНІСТЬ ЗА КРЕДИТАМИ</v>
          </cell>
          <cell r="C77" t="str">
            <v>MLP</v>
          </cell>
          <cell r="D77">
            <v>0</v>
          </cell>
          <cell r="F77">
            <v>0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</row>
        <row r="78">
          <cell r="A78" t="str">
            <v>MLP1</v>
          </cell>
          <cell r="B78" t="str">
            <v>у тому числі: кредити від МВФ</v>
          </cell>
          <cell r="C78" t="str">
            <v>MLP1</v>
          </cell>
          <cell r="D78">
            <v>0</v>
          </cell>
          <cell r="F78">
            <v>0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P78">
            <v>0</v>
          </cell>
          <cell r="R78">
            <v>0</v>
          </cell>
          <cell r="T78">
            <v>0</v>
          </cell>
          <cell r="V78">
            <v>0</v>
          </cell>
          <cell r="X78">
            <v>0</v>
          </cell>
          <cell r="Z78">
            <v>0</v>
          </cell>
          <cell r="AB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</row>
        <row r="79">
          <cell r="A79" t="str">
            <v>MLC</v>
          </cell>
          <cell r="B79" t="str">
            <v>НАРАХОВАНІ ПРОЦЕНТИ ЗА ЦІННИМИ ПАПЕРАМИ КРІ</v>
          </cell>
          <cell r="C79" t="str">
            <v>MLC</v>
          </cell>
          <cell r="D79">
            <v>37209580.420000002</v>
          </cell>
          <cell r="F79">
            <v>54245670.740000002</v>
          </cell>
          <cell r="H79">
            <v>17178699.920000002</v>
          </cell>
          <cell r="J79">
            <v>35181853.380000003</v>
          </cell>
          <cell r="L79">
            <v>52815350.920000002</v>
          </cell>
          <cell r="N79">
            <v>17213782.219999999</v>
          </cell>
          <cell r="P79">
            <v>35733659.399999999</v>
          </cell>
          <cell r="R79">
            <v>53389002.170000002</v>
          </cell>
          <cell r="T79">
            <v>16821848.91</v>
          </cell>
          <cell r="V79">
            <v>34642146.299999997</v>
          </cell>
          <cell r="X79">
            <v>50478047.960000001</v>
          </cell>
          <cell r="Z79">
            <v>20273490.02</v>
          </cell>
          <cell r="AB79">
            <v>41499637.140000001</v>
          </cell>
          <cell r="AD79">
            <v>62529374.93</v>
          </cell>
          <cell r="AF79">
            <v>23934713.789999999</v>
          </cell>
          <cell r="AH79">
            <v>47725865.939999998</v>
          </cell>
          <cell r="AJ79">
            <v>78391681.299999997</v>
          </cell>
          <cell r="AL79">
            <v>31634707.190000001</v>
          </cell>
          <cell r="AN79">
            <v>51394742.640000001</v>
          </cell>
          <cell r="AP79">
            <v>77224405.290000007</v>
          </cell>
          <cell r="AR79">
            <v>22046588.59</v>
          </cell>
          <cell r="AT79">
            <v>45782929.090000004</v>
          </cell>
          <cell r="AV79">
            <v>69164005.810000002</v>
          </cell>
          <cell r="AX79">
            <v>34799399.509999998</v>
          </cell>
          <cell r="AZ79">
            <v>51856509.829999998</v>
          </cell>
          <cell r="BB79">
            <v>70968348.439999998</v>
          </cell>
        </row>
        <row r="80">
          <cell r="B80" t="str">
            <v>М АКЦІЙ</v>
          </cell>
          <cell r="AP80">
            <v>0</v>
          </cell>
        </row>
        <row r="81">
          <cell r="A81" t="str">
            <v>MLK</v>
          </cell>
          <cell r="B81" t="str">
            <v>АКЦІЄ ТА ІНШІ ФОРМИ УЧАСТІ В КАПІТАЛІ:</v>
          </cell>
          <cell r="C81" t="str">
            <v>MLK</v>
          </cell>
          <cell r="D81">
            <v>0</v>
          </cell>
          <cell r="F81">
            <v>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P81">
            <v>0</v>
          </cell>
          <cell r="R81">
            <v>0</v>
          </cell>
          <cell r="T81">
            <v>0</v>
          </cell>
          <cell r="V81">
            <v>0</v>
          </cell>
          <cell r="X81">
            <v>0</v>
          </cell>
          <cell r="Z81">
            <v>0</v>
          </cell>
          <cell r="AB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</row>
        <row r="82">
          <cell r="B82" t="str">
            <v>РИНКОВА ВАРТІСТЬ ЗА СЕКТОРАМИ-ДЕРЖАТЕЛЯМИ</v>
          </cell>
          <cell r="AP82">
            <v>0</v>
          </cell>
        </row>
        <row r="83">
          <cell r="A83" t="str">
            <v>MLK1</v>
          </cell>
          <cell r="B83" t="str">
            <v>інші депозитні корпорації</v>
          </cell>
          <cell r="C83" t="str">
            <v>MLK1</v>
          </cell>
          <cell r="D83">
            <v>0</v>
          </cell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</row>
        <row r="84">
          <cell r="A84" t="str">
            <v>MLK2</v>
          </cell>
          <cell r="B84" t="str">
            <v>інші фінансові корпорації</v>
          </cell>
          <cell r="C84" t="str">
            <v>MLK2</v>
          </cell>
          <cell r="D84">
            <v>0</v>
          </cell>
          <cell r="F84">
            <v>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P84">
            <v>0</v>
          </cell>
          <cell r="R84">
            <v>0</v>
          </cell>
          <cell r="T84">
            <v>0</v>
          </cell>
          <cell r="V84">
            <v>0</v>
          </cell>
          <cell r="X84">
            <v>0</v>
          </cell>
          <cell r="Z84">
            <v>0</v>
          </cell>
          <cell r="AB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</row>
        <row r="85">
          <cell r="A85" t="str">
            <v>MLK5</v>
          </cell>
          <cell r="B85" t="str">
            <v>Центральний Уряд</v>
          </cell>
          <cell r="C85" t="str">
            <v>MLK5</v>
          </cell>
          <cell r="D85">
            <v>0</v>
          </cell>
          <cell r="F85">
            <v>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P85">
            <v>0</v>
          </cell>
          <cell r="R85">
            <v>0</v>
          </cell>
          <cell r="T85">
            <v>0</v>
          </cell>
          <cell r="V85">
            <v>0</v>
          </cell>
          <cell r="X85">
            <v>0</v>
          </cell>
          <cell r="Z85">
            <v>0</v>
          </cell>
          <cell r="AB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</row>
        <row r="86">
          <cell r="A86" t="str">
            <v>MLK6</v>
          </cell>
          <cell r="B86" t="str">
            <v>державні та місцеві органи управління</v>
          </cell>
          <cell r="C86" t="str">
            <v>MLK6</v>
          </cell>
          <cell r="D86">
            <v>0</v>
          </cell>
          <cell r="F86">
            <v>0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  <cell r="V86">
            <v>0</v>
          </cell>
          <cell r="X86">
            <v>0</v>
          </cell>
          <cell r="Z86">
            <v>0</v>
          </cell>
          <cell r="AB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</row>
        <row r="87">
          <cell r="A87" t="str">
            <v>MLK7</v>
          </cell>
          <cell r="B87" t="str">
            <v>державні нефінансові корпорації</v>
          </cell>
          <cell r="C87" t="str">
            <v>MLK7</v>
          </cell>
          <cell r="D87">
            <v>0</v>
          </cell>
          <cell r="F87">
            <v>0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P87">
            <v>0</v>
          </cell>
          <cell r="R87">
            <v>0</v>
          </cell>
          <cell r="T87">
            <v>0</v>
          </cell>
          <cell r="V87">
            <v>0</v>
          </cell>
          <cell r="X87">
            <v>0</v>
          </cell>
          <cell r="Z87">
            <v>0</v>
          </cell>
          <cell r="AB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</row>
        <row r="88">
          <cell r="A88" t="str">
            <v>MLK8</v>
          </cell>
          <cell r="B88" t="str">
            <v>інші нефінансові корпорації</v>
          </cell>
          <cell r="C88" t="str">
            <v>MLK8</v>
          </cell>
          <cell r="D88">
            <v>0</v>
          </cell>
          <cell r="F88">
            <v>0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V88">
            <v>0</v>
          </cell>
          <cell r="X88">
            <v>0</v>
          </cell>
          <cell r="Z88">
            <v>0</v>
          </cell>
          <cell r="AB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</row>
        <row r="89">
          <cell r="A89" t="str">
            <v>MLKS</v>
          </cell>
          <cell r="B89" t="str">
            <v>інші сектори-резиденти</v>
          </cell>
          <cell r="C89" t="str">
            <v>MLKS</v>
          </cell>
          <cell r="D89">
            <v>0</v>
          </cell>
          <cell r="F89">
            <v>0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V89">
            <v>0</v>
          </cell>
          <cell r="X89">
            <v>0</v>
          </cell>
          <cell r="Z89">
            <v>0</v>
          </cell>
          <cell r="AB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</row>
        <row r="90">
          <cell r="A90" t="str">
            <v>MLK0</v>
          </cell>
          <cell r="B90" t="str">
            <v>нерезиденти</v>
          </cell>
          <cell r="C90" t="str">
            <v>MLK0</v>
          </cell>
          <cell r="D90">
            <v>0</v>
          </cell>
          <cell r="F90">
            <v>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R90">
            <v>0</v>
          </cell>
          <cell r="T90">
            <v>0</v>
          </cell>
          <cell r="V90">
            <v>0</v>
          </cell>
          <cell r="X90">
            <v>0</v>
          </cell>
          <cell r="Z90">
            <v>0</v>
          </cell>
          <cell r="AB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</row>
        <row r="91">
          <cell r="A91" t="str">
            <v>MLD</v>
          </cell>
          <cell r="B91" t="str">
            <v>ПАСИВИ ІНШИХ ДЕПОЗИТНИХ КОРПОРАЦІЙ В СТАДІЇ</v>
          </cell>
          <cell r="C91" t="str">
            <v>MLD</v>
          </cell>
          <cell r="D91">
            <v>0</v>
          </cell>
          <cell r="F91">
            <v>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P91">
            <v>0</v>
          </cell>
          <cell r="R91">
            <v>0</v>
          </cell>
          <cell r="T91">
            <v>0</v>
          </cell>
          <cell r="V91">
            <v>0</v>
          </cell>
          <cell r="X91">
            <v>0</v>
          </cell>
          <cell r="Z91">
            <v>0</v>
          </cell>
          <cell r="AB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</row>
        <row r="92">
          <cell r="B92" t="str">
            <v>ЛІКВІДАЦІЇ</v>
          </cell>
          <cell r="AP92">
            <v>0</v>
          </cell>
        </row>
        <row r="93">
          <cell r="A93" t="str">
            <v>MLD1</v>
          </cell>
          <cell r="B93" t="str">
            <v>Переказні депозити,що не включаються в</v>
          </cell>
          <cell r="C93" t="str">
            <v>MLD1</v>
          </cell>
          <cell r="D93">
            <v>0</v>
          </cell>
          <cell r="F93">
            <v>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P93">
            <v>0</v>
          </cell>
          <cell r="R93">
            <v>0</v>
          </cell>
          <cell r="T93">
            <v>0</v>
          </cell>
          <cell r="V93">
            <v>0</v>
          </cell>
          <cell r="X93">
            <v>0</v>
          </cell>
          <cell r="Z93">
            <v>0</v>
          </cell>
          <cell r="AB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</row>
        <row r="94">
          <cell r="B94" t="str">
            <v>широкі гроші</v>
          </cell>
          <cell r="AP94">
            <v>0</v>
          </cell>
        </row>
        <row r="95">
          <cell r="A95" t="str">
            <v>MLD1N</v>
          </cell>
          <cell r="B95" t="str">
            <v>в національній валюті</v>
          </cell>
          <cell r="C95" t="str">
            <v>MLD1N</v>
          </cell>
          <cell r="D95">
            <v>0</v>
          </cell>
          <cell r="F95">
            <v>0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R95">
            <v>0</v>
          </cell>
          <cell r="T95">
            <v>0</v>
          </cell>
          <cell r="V95">
            <v>0</v>
          </cell>
          <cell r="X95">
            <v>0</v>
          </cell>
          <cell r="Z95">
            <v>0</v>
          </cell>
          <cell r="AB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</row>
        <row r="96">
          <cell r="A96" t="str">
            <v>MLD1F</v>
          </cell>
          <cell r="B96" t="str">
            <v>в іноземній валюті</v>
          </cell>
          <cell r="C96" t="str">
            <v>MLD1F</v>
          </cell>
          <cell r="D96">
            <v>0</v>
          </cell>
          <cell r="F96">
            <v>0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V96">
            <v>0</v>
          </cell>
          <cell r="X96">
            <v>0</v>
          </cell>
          <cell r="Z96">
            <v>0</v>
          </cell>
          <cell r="AB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</row>
        <row r="97">
          <cell r="A97" t="str">
            <v>MLD2</v>
          </cell>
          <cell r="B97" t="str">
            <v>Інші депозити,що не включаються в широкі</v>
          </cell>
          <cell r="C97" t="str">
            <v>MLD2</v>
          </cell>
          <cell r="D97">
            <v>0</v>
          </cell>
          <cell r="F97">
            <v>0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V97">
            <v>0</v>
          </cell>
          <cell r="X97">
            <v>0</v>
          </cell>
          <cell r="Z97">
            <v>0</v>
          </cell>
          <cell r="AB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</row>
        <row r="98">
          <cell r="B98" t="str">
            <v>гроші</v>
          </cell>
          <cell r="AP98">
            <v>0</v>
          </cell>
        </row>
        <row r="99">
          <cell r="A99" t="str">
            <v>MLD2N</v>
          </cell>
          <cell r="B99" t="str">
            <v>в національній валюті</v>
          </cell>
          <cell r="C99" t="str">
            <v>MLD2N</v>
          </cell>
          <cell r="D99">
            <v>0</v>
          </cell>
          <cell r="F99">
            <v>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</row>
        <row r="100">
          <cell r="A100" t="str">
            <v>MLD2F</v>
          </cell>
          <cell r="B100" t="str">
            <v>в іноземній валюті</v>
          </cell>
          <cell r="C100" t="str">
            <v>MLD2F</v>
          </cell>
          <cell r="D100">
            <v>0</v>
          </cell>
          <cell r="F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</row>
        <row r="101">
          <cell r="A101" t="str">
            <v>MLD3</v>
          </cell>
          <cell r="B101" t="str">
            <v>Цінні папери крім акцій,що не включаються</v>
          </cell>
          <cell r="C101" t="str">
            <v>MLD3</v>
          </cell>
          <cell r="D101">
            <v>0</v>
          </cell>
          <cell r="F101">
            <v>0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</row>
        <row r="102">
          <cell r="B102" t="str">
            <v>в широкі гроші</v>
          </cell>
          <cell r="AP102">
            <v>0</v>
          </cell>
        </row>
        <row r="103">
          <cell r="A103" t="str">
            <v>MLD3N</v>
          </cell>
          <cell r="B103" t="str">
            <v>в національній валюті</v>
          </cell>
          <cell r="C103" t="str">
            <v>MLD3N</v>
          </cell>
          <cell r="D103">
            <v>0</v>
          </cell>
          <cell r="F103">
            <v>0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</row>
        <row r="104">
          <cell r="A104" t="str">
            <v>MLD3F</v>
          </cell>
          <cell r="B104" t="str">
            <v>в іноземній валюті</v>
          </cell>
          <cell r="C104" t="str">
            <v>MLD3F</v>
          </cell>
          <cell r="D104">
            <v>0</v>
          </cell>
          <cell r="F104">
            <v>0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</row>
        <row r="105">
          <cell r="A105" t="str">
            <v>MLD4</v>
          </cell>
          <cell r="B105" t="str">
            <v>Кредити</v>
          </cell>
          <cell r="C105" t="str">
            <v>MLD4</v>
          </cell>
          <cell r="D105">
            <v>0</v>
          </cell>
          <cell r="F105">
            <v>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</row>
        <row r="106">
          <cell r="A106" t="str">
            <v>MLD4N</v>
          </cell>
          <cell r="B106" t="str">
            <v>в національній валюті</v>
          </cell>
          <cell r="C106" t="str">
            <v>MLD4N</v>
          </cell>
          <cell r="D106">
            <v>0</v>
          </cell>
          <cell r="F106">
            <v>0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V106">
            <v>0</v>
          </cell>
          <cell r="X106">
            <v>0</v>
          </cell>
          <cell r="Z106">
            <v>0</v>
          </cell>
          <cell r="AB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</row>
        <row r="107">
          <cell r="A107" t="str">
            <v>MLD4F</v>
          </cell>
          <cell r="B107" t="str">
            <v>в іноземній валюті</v>
          </cell>
          <cell r="C107" t="str">
            <v>MLD4F</v>
          </cell>
          <cell r="D107">
            <v>0</v>
          </cell>
          <cell r="F107">
            <v>0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  <cell r="X107">
            <v>0</v>
          </cell>
          <cell r="Z107">
            <v>0</v>
          </cell>
          <cell r="AB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</row>
        <row r="108">
          <cell r="A108" t="str">
            <v>MLD6</v>
          </cell>
          <cell r="B108" t="str">
            <v>Похідні фінансові інструменти</v>
          </cell>
          <cell r="C108" t="str">
            <v>MLD6</v>
          </cell>
          <cell r="D108">
            <v>0</v>
          </cell>
          <cell r="F108">
            <v>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  <cell r="X108">
            <v>0</v>
          </cell>
          <cell r="Z108">
            <v>0</v>
          </cell>
          <cell r="AB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</row>
        <row r="109">
          <cell r="A109" t="str">
            <v>MLD6N</v>
          </cell>
          <cell r="B109" t="str">
            <v>в національній валюті</v>
          </cell>
          <cell r="C109" t="str">
            <v>MLD6N</v>
          </cell>
          <cell r="D109">
            <v>0</v>
          </cell>
          <cell r="F109">
            <v>0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V109">
            <v>0</v>
          </cell>
          <cell r="X109">
            <v>0</v>
          </cell>
          <cell r="Z109">
            <v>0</v>
          </cell>
          <cell r="AB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</row>
        <row r="110">
          <cell r="A110" t="str">
            <v>MLD6F</v>
          </cell>
          <cell r="B110" t="str">
            <v>в іноземній валюті</v>
          </cell>
          <cell r="C110" t="str">
            <v>MLD6F</v>
          </cell>
          <cell r="D110">
            <v>0</v>
          </cell>
          <cell r="F110">
            <v>0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V110">
            <v>0</v>
          </cell>
          <cell r="X110">
            <v>0</v>
          </cell>
          <cell r="Z110">
            <v>0</v>
          </cell>
          <cell r="AB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</row>
        <row r="111">
          <cell r="A111" t="str">
            <v>MLD7</v>
          </cell>
          <cell r="B111" t="str">
            <v>Інша кредиторська заборгованість</v>
          </cell>
          <cell r="C111" t="str">
            <v>MLD7</v>
          </cell>
          <cell r="D111">
            <v>0</v>
          </cell>
          <cell r="F111">
            <v>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V111">
            <v>0</v>
          </cell>
          <cell r="X111">
            <v>0</v>
          </cell>
          <cell r="Z111">
            <v>0</v>
          </cell>
          <cell r="AB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</row>
        <row r="112">
          <cell r="A112" t="str">
            <v>MLD7N</v>
          </cell>
          <cell r="B112" t="str">
            <v>в національній валюті</v>
          </cell>
          <cell r="C112" t="str">
            <v>MLD7N</v>
          </cell>
          <cell r="D112">
            <v>0</v>
          </cell>
          <cell r="F112">
            <v>0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V112">
            <v>0</v>
          </cell>
          <cell r="X112">
            <v>0</v>
          </cell>
          <cell r="Z112">
            <v>0</v>
          </cell>
          <cell r="AB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</row>
        <row r="113">
          <cell r="A113" t="str">
            <v>MLD7F</v>
          </cell>
          <cell r="B113" t="str">
            <v>в іноземній валюті</v>
          </cell>
          <cell r="C113" t="str">
            <v>MLD7F</v>
          </cell>
          <cell r="D113">
            <v>0</v>
          </cell>
          <cell r="F113">
            <v>0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V113">
            <v>0</v>
          </cell>
          <cell r="X113">
            <v>0</v>
          </cell>
          <cell r="Z113">
            <v>0</v>
          </cell>
          <cell r="AB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</row>
        <row r="114">
          <cell r="A114" t="str">
            <v>MLF</v>
          </cell>
          <cell r="B114" t="str">
            <v>ПАСИВИ ІНШИХ ФІНАНСОВИХ КОРПОРАЦІЙ В СТАДІЄ</v>
          </cell>
          <cell r="C114" t="str">
            <v>MLF</v>
          </cell>
          <cell r="D114">
            <v>0</v>
          </cell>
          <cell r="F114">
            <v>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V114">
            <v>0</v>
          </cell>
          <cell r="X114">
            <v>0</v>
          </cell>
          <cell r="Z114">
            <v>0</v>
          </cell>
          <cell r="AB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</row>
        <row r="115">
          <cell r="B115" t="str">
            <v>ЛІКВІДАЦІЄ</v>
          </cell>
          <cell r="AP115">
            <v>0</v>
          </cell>
        </row>
        <row r="116">
          <cell r="A116" t="str">
            <v>MLF1</v>
          </cell>
          <cell r="B116" t="str">
            <v>Переказні депозити,що не включаються в</v>
          </cell>
          <cell r="C116" t="str">
            <v>MLF1</v>
          </cell>
          <cell r="D116">
            <v>0</v>
          </cell>
          <cell r="F116">
            <v>0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P116">
            <v>0</v>
          </cell>
          <cell r="R116">
            <v>0</v>
          </cell>
          <cell r="T116">
            <v>0</v>
          </cell>
          <cell r="V116">
            <v>0</v>
          </cell>
          <cell r="X116">
            <v>0</v>
          </cell>
          <cell r="Z116">
            <v>0</v>
          </cell>
          <cell r="AB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</row>
        <row r="117">
          <cell r="B117" t="str">
            <v>широкі гроші</v>
          </cell>
          <cell r="AP117">
            <v>0</v>
          </cell>
        </row>
        <row r="118">
          <cell r="A118" t="str">
            <v>MLF1N</v>
          </cell>
          <cell r="B118" t="str">
            <v>в національній валюті</v>
          </cell>
          <cell r="C118" t="str">
            <v>MLF1N</v>
          </cell>
          <cell r="D118">
            <v>0</v>
          </cell>
          <cell r="F118">
            <v>0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V118">
            <v>0</v>
          </cell>
          <cell r="X118">
            <v>0</v>
          </cell>
          <cell r="Z118">
            <v>0</v>
          </cell>
          <cell r="AB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</row>
        <row r="119">
          <cell r="A119" t="str">
            <v>MLF1F</v>
          </cell>
          <cell r="B119" t="str">
            <v>в іноземній валюті</v>
          </cell>
          <cell r="C119" t="str">
            <v>MLF1F</v>
          </cell>
          <cell r="D119">
            <v>0</v>
          </cell>
          <cell r="F119">
            <v>0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P119">
            <v>0</v>
          </cell>
          <cell r="R119">
            <v>0</v>
          </cell>
          <cell r="T119">
            <v>0</v>
          </cell>
          <cell r="V119">
            <v>0</v>
          </cell>
          <cell r="X119">
            <v>0</v>
          </cell>
          <cell r="Z119">
            <v>0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</row>
        <row r="120">
          <cell r="A120" t="str">
            <v>MLF2</v>
          </cell>
          <cell r="B120" t="str">
            <v>Інші депозити,що не включаються в широкі</v>
          </cell>
          <cell r="C120" t="str">
            <v>MLF2</v>
          </cell>
          <cell r="D120">
            <v>0</v>
          </cell>
          <cell r="F120">
            <v>0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P120">
            <v>0</v>
          </cell>
          <cell r="R120">
            <v>0</v>
          </cell>
          <cell r="T120">
            <v>0</v>
          </cell>
          <cell r="V120">
            <v>0</v>
          </cell>
          <cell r="X120">
            <v>0</v>
          </cell>
          <cell r="Z120">
            <v>0</v>
          </cell>
          <cell r="AB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</row>
        <row r="121">
          <cell r="B121" t="str">
            <v>гроші</v>
          </cell>
          <cell r="AP121">
            <v>0</v>
          </cell>
        </row>
        <row r="122">
          <cell r="A122" t="str">
            <v>MLF2N</v>
          </cell>
          <cell r="B122" t="str">
            <v>в національній валюті</v>
          </cell>
          <cell r="C122" t="str">
            <v>MLF2N</v>
          </cell>
          <cell r="D122">
            <v>0</v>
          </cell>
          <cell r="F122">
            <v>0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P122">
            <v>0</v>
          </cell>
          <cell r="R122">
            <v>0</v>
          </cell>
          <cell r="T122">
            <v>0</v>
          </cell>
          <cell r="V122">
            <v>0</v>
          </cell>
          <cell r="X122">
            <v>0</v>
          </cell>
          <cell r="Z122">
            <v>0</v>
          </cell>
          <cell r="AB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</row>
        <row r="123">
          <cell r="A123" t="str">
            <v>───────</v>
          </cell>
          <cell r="B123" t="str">
            <v>───────────────────────────────────────────</v>
          </cell>
          <cell r="C123" t="str">
            <v>───────</v>
          </cell>
          <cell r="D123" t="str">
            <v>────────────────</v>
          </cell>
          <cell r="E123" t="str">
            <v>───────────</v>
          </cell>
          <cell r="F123" t="str">
            <v>────────────────</v>
          </cell>
          <cell r="G123" t="str">
            <v>───────────</v>
          </cell>
          <cell r="H123" t="str">
            <v>────────────────</v>
          </cell>
          <cell r="I123" t="str">
            <v>───────────</v>
          </cell>
          <cell r="J123" t="str">
            <v>────────────────</v>
          </cell>
          <cell r="K123" t="str">
            <v>───────────</v>
          </cell>
          <cell r="L123" t="str">
            <v>────────────────</v>
          </cell>
          <cell r="M123" t="str">
            <v>───────────</v>
          </cell>
          <cell r="N123" t="str">
            <v>────────────────</v>
          </cell>
          <cell r="O123" t="str">
            <v>───────────</v>
          </cell>
          <cell r="P123" t="str">
            <v>────────────────</v>
          </cell>
          <cell r="Q123" t="str">
            <v>───────────</v>
          </cell>
          <cell r="R123" t="str">
            <v>────────────────</v>
          </cell>
          <cell r="S123" t="str">
            <v>───────────</v>
          </cell>
          <cell r="T123" t="str">
            <v>────────────────</v>
          </cell>
          <cell r="U123" t="str">
            <v>───────────</v>
          </cell>
          <cell r="V123" t="str">
            <v>────────────────</v>
          </cell>
          <cell r="W123" t="str">
            <v>───────────</v>
          </cell>
          <cell r="X123" t="str">
            <v>────────────────</v>
          </cell>
          <cell r="Y123" t="str">
            <v>───────────</v>
          </cell>
          <cell r="Z123" t="str">
            <v>────────────────</v>
          </cell>
          <cell r="AA123" t="str">
            <v>───────────</v>
          </cell>
          <cell r="AB123" t="str">
            <v>────────────────</v>
          </cell>
          <cell r="AC123" t="str">
            <v>───────────</v>
          </cell>
          <cell r="AD123" t="str">
            <v>────────────────</v>
          </cell>
          <cell r="AE123" t="str">
            <v>───────────</v>
          </cell>
          <cell r="AF123" t="str">
            <v>────────────────</v>
          </cell>
          <cell r="AG123" t="str">
            <v>───────────</v>
          </cell>
          <cell r="AH123" t="str">
            <v>────────────────</v>
          </cell>
          <cell r="AI123" t="str">
            <v>───────────</v>
          </cell>
          <cell r="AJ123" t="str">
            <v>────────────────</v>
          </cell>
          <cell r="AK123" t="str">
            <v>───────────</v>
          </cell>
          <cell r="AL123" t="str">
            <v>────────────────</v>
          </cell>
          <cell r="AM123" t="str">
            <v>───────────</v>
          </cell>
          <cell r="AN123" t="str">
            <v>─────────────────</v>
          </cell>
          <cell r="AO123" t="str">
            <v>───────────</v>
          </cell>
          <cell r="AP123" t="str">
            <v>────────────────</v>
          </cell>
          <cell r="AQ123" t="str">
            <v>───────────</v>
          </cell>
          <cell r="AR123" t="str">
            <v>────────────────</v>
          </cell>
          <cell r="AS123" t="str">
            <v>───────────</v>
          </cell>
          <cell r="AT123" t="str">
            <v>────────────────</v>
          </cell>
          <cell r="AU123" t="str">
            <v>───────────</v>
          </cell>
          <cell r="AV123" t="str">
            <v>────────────────</v>
          </cell>
          <cell r="AW123" t="str">
            <v>───────────</v>
          </cell>
          <cell r="AX123" t="str">
            <v>────────────────</v>
          </cell>
          <cell r="AY123" t="str">
            <v>───────────</v>
          </cell>
          <cell r="AZ123" t="str">
            <v>────────────────</v>
          </cell>
          <cell r="BA123" t="str">
            <v>───────────</v>
          </cell>
          <cell r="BB123" t="str">
            <v>────────────────</v>
          </cell>
          <cell r="BC123" t="str">
            <v>───────────</v>
          </cell>
        </row>
        <row r="124">
          <cell r="E124" t="str">
            <v>_x000C_</v>
          </cell>
          <cell r="G124" t="str">
            <v>_x000C_</v>
          </cell>
          <cell r="I124" t="str">
            <v>_x000C_</v>
          </cell>
          <cell r="K124" t="str">
            <v>_x000C_</v>
          </cell>
          <cell r="M124" t="str">
            <v>_x000C_</v>
          </cell>
          <cell r="O124" t="str">
            <v>_x000C_</v>
          </cell>
          <cell r="Q124" t="str">
            <v>_x000C_</v>
          </cell>
          <cell r="S124" t="str">
            <v>_x000C_</v>
          </cell>
          <cell r="U124" t="str">
            <v>_x000C_</v>
          </cell>
          <cell r="W124" t="str">
            <v>_x000C_</v>
          </cell>
          <cell r="Y124" t="str">
            <v>_x000C_</v>
          </cell>
          <cell r="AA124" t="str">
            <v>_x000C_</v>
          </cell>
          <cell r="AC124" t="str">
            <v>_x000C_</v>
          </cell>
          <cell r="AE124" t="str">
            <v>_x000C_</v>
          </cell>
          <cell r="AG124" t="str">
            <v>_x000C_</v>
          </cell>
          <cell r="AI124" t="str">
            <v>_x000C_</v>
          </cell>
          <cell r="AK124" t="str">
            <v>_x000C_</v>
          </cell>
          <cell r="AM124" t="str">
            <v>_x000C_</v>
          </cell>
          <cell r="AO124" t="str">
            <v>_x000C_</v>
          </cell>
          <cell r="AP124">
            <v>0</v>
          </cell>
          <cell r="AQ124" t="str">
            <v>_x000C_</v>
          </cell>
          <cell r="AS124" t="str">
            <v>_x000C_</v>
          </cell>
          <cell r="AU124" t="str">
            <v>_x000C_</v>
          </cell>
          <cell r="AW124" t="str">
            <v>_x000C_</v>
          </cell>
          <cell r="AY124" t="str">
            <v>_x000C_</v>
          </cell>
          <cell r="BA124" t="str">
            <v>_x000C_</v>
          </cell>
          <cell r="BC124" t="str">
            <v>_x000C_</v>
          </cell>
        </row>
        <row r="125">
          <cell r="B125" t="str">
            <v>N1_10R.24</v>
          </cell>
          <cell r="E125" t="str">
            <v>Лист N    3</v>
          </cell>
          <cell r="G125" t="str">
            <v>Лист N    3</v>
          </cell>
          <cell r="I125" t="str">
            <v>Лист N    3</v>
          </cell>
          <cell r="K125" t="str">
            <v>Лист N    3</v>
          </cell>
          <cell r="M125" t="str">
            <v>Лист N    3</v>
          </cell>
          <cell r="O125" t="str">
            <v>Лист N    3</v>
          </cell>
          <cell r="Q125" t="str">
            <v>Лист N    3</v>
          </cell>
          <cell r="S125" t="str">
            <v>Лист N    3</v>
          </cell>
          <cell r="U125" t="str">
            <v>Лист N    3</v>
          </cell>
          <cell r="W125" t="str">
            <v>Лист N    3</v>
          </cell>
          <cell r="Y125" t="str">
            <v>Лист N    3</v>
          </cell>
          <cell r="AA125" t="str">
            <v>Лист N    3</v>
          </cell>
          <cell r="AC125" t="str">
            <v>Лист N    3</v>
          </cell>
          <cell r="AE125" t="str">
            <v>Лист N    3</v>
          </cell>
          <cell r="AG125" t="str">
            <v>Лист N    3</v>
          </cell>
          <cell r="AI125" t="str">
            <v>Лист N    3</v>
          </cell>
          <cell r="AK125" t="str">
            <v>Лист N    3</v>
          </cell>
          <cell r="AM125" t="str">
            <v>Лист N    3</v>
          </cell>
          <cell r="AO125" t="str">
            <v>Лист N    3</v>
          </cell>
          <cell r="AP125">
            <v>0</v>
          </cell>
          <cell r="AQ125" t="str">
            <v>Лист N    3</v>
          </cell>
          <cell r="AS125" t="str">
            <v>Лист N    3</v>
          </cell>
          <cell r="AU125" t="str">
            <v>Лист N    3</v>
          </cell>
          <cell r="AW125" t="str">
            <v>Лист N    3</v>
          </cell>
          <cell r="AY125" t="str">
            <v>Лист N    3</v>
          </cell>
          <cell r="BA125" t="str">
            <v>Лист N    3</v>
          </cell>
          <cell r="BC125" t="str">
            <v>Лист N    3</v>
          </cell>
        </row>
        <row r="126">
          <cell r="A126" t="str">
            <v>──────┬</v>
          </cell>
          <cell r="B126" t="str">
            <v>┌──────────────────────────────────────────</v>
          </cell>
          <cell r="C126" t="str">
            <v>──────┬</v>
          </cell>
          <cell r="D126" t="str">
            <v>───────────────┬</v>
          </cell>
          <cell r="E126" t="str">
            <v>──────────┐</v>
          </cell>
          <cell r="F126" t="str">
            <v>───────────────┬</v>
          </cell>
          <cell r="G126" t="str">
            <v>──────────┐</v>
          </cell>
          <cell r="H126" t="str">
            <v>───────────────┬</v>
          </cell>
          <cell r="I126" t="str">
            <v>──────────┐</v>
          </cell>
          <cell r="J126" t="str">
            <v>───────────────┬</v>
          </cell>
          <cell r="K126" t="str">
            <v>──────────┐</v>
          </cell>
          <cell r="L126" t="str">
            <v>───────────────┬</v>
          </cell>
          <cell r="M126" t="str">
            <v>──────────┐</v>
          </cell>
          <cell r="N126" t="str">
            <v>───────────────┬</v>
          </cell>
          <cell r="O126" t="str">
            <v>──────────┐</v>
          </cell>
          <cell r="P126" t="str">
            <v>───────────────┬</v>
          </cell>
          <cell r="Q126" t="str">
            <v>──────────┐</v>
          </cell>
          <cell r="R126" t="str">
            <v>───────────────┬</v>
          </cell>
          <cell r="S126" t="str">
            <v>──────────┐</v>
          </cell>
          <cell r="T126" t="str">
            <v>───────────────┬</v>
          </cell>
          <cell r="U126" t="str">
            <v>──────────┐</v>
          </cell>
          <cell r="V126" t="str">
            <v>───────────────┬</v>
          </cell>
          <cell r="W126" t="str">
            <v>──────────┐</v>
          </cell>
          <cell r="X126" t="str">
            <v>───────────────┬</v>
          </cell>
          <cell r="Y126" t="str">
            <v>──────────┐</v>
          </cell>
          <cell r="Z126" t="str">
            <v>───────────────┬</v>
          </cell>
          <cell r="AA126" t="str">
            <v>──────────┐</v>
          </cell>
          <cell r="AB126" t="str">
            <v>───────────────┬</v>
          </cell>
          <cell r="AC126" t="str">
            <v>──────────┐</v>
          </cell>
          <cell r="AD126" t="str">
            <v>───────────────┬</v>
          </cell>
          <cell r="AE126" t="str">
            <v>──────────┐</v>
          </cell>
          <cell r="AF126" t="str">
            <v>───────────────┬</v>
          </cell>
          <cell r="AG126" t="str">
            <v>──────────┐</v>
          </cell>
          <cell r="AH126" t="str">
            <v>───────────────┬</v>
          </cell>
          <cell r="AI126" t="str">
            <v>──────────┐</v>
          </cell>
          <cell r="AJ126" t="str">
            <v>───────────────┬</v>
          </cell>
          <cell r="AK126" t="str">
            <v>──────────┐</v>
          </cell>
          <cell r="AL126" t="str">
            <v>───────────────┬</v>
          </cell>
          <cell r="AM126" t="str">
            <v>──────────┐</v>
          </cell>
          <cell r="AN126" t="str">
            <v>┬───────────────┬</v>
          </cell>
          <cell r="AO126" t="str">
            <v>──────────┐</v>
          </cell>
          <cell r="AP126" t="str">
            <v>───────────────┬</v>
          </cell>
          <cell r="AQ126" t="str">
            <v>──────────┐</v>
          </cell>
          <cell r="AR126" t="str">
            <v>───────────────┬</v>
          </cell>
          <cell r="AS126" t="str">
            <v>──────────┐</v>
          </cell>
          <cell r="AT126" t="str">
            <v>───────────────┬</v>
          </cell>
          <cell r="AU126" t="str">
            <v>──────────┐</v>
          </cell>
          <cell r="AV126" t="str">
            <v>───────────────┬</v>
          </cell>
          <cell r="AW126" t="str">
            <v>──────────┐</v>
          </cell>
          <cell r="AX126" t="str">
            <v>───────────────┬</v>
          </cell>
          <cell r="AY126" t="str">
            <v>──────────┐</v>
          </cell>
          <cell r="AZ126" t="str">
            <v>───────────────┬</v>
          </cell>
          <cell r="BA126" t="str">
            <v>──────────┐</v>
          </cell>
          <cell r="BB126" t="str">
            <v>───────────────┬</v>
          </cell>
          <cell r="BC126" t="str">
            <v>──────────┐</v>
          </cell>
        </row>
        <row r="127">
          <cell r="A127" t="str">
            <v>│</v>
          </cell>
          <cell r="B127" t="str">
            <v>│                Статтi  балансу</v>
          </cell>
          <cell r="C127" t="str">
            <v>│</v>
          </cell>
          <cell r="D127" t="str">
            <v>Сума     │</v>
          </cell>
          <cell r="E127" t="str">
            <v>Обмўн.курс│</v>
          </cell>
          <cell r="F127" t="str">
            <v>Сума     │</v>
          </cell>
          <cell r="G127" t="str">
            <v>Обмўн.курс│</v>
          </cell>
          <cell r="H127" t="str">
            <v>Сума     │</v>
          </cell>
          <cell r="I127" t="str">
            <v>Обмўн.курс│</v>
          </cell>
          <cell r="J127" t="str">
            <v>Сума     │</v>
          </cell>
          <cell r="K127" t="str">
            <v>Обмўн.курс│</v>
          </cell>
          <cell r="L127" t="str">
            <v>Сума     │</v>
          </cell>
          <cell r="M127" t="str">
            <v>Обмўн.курс│</v>
          </cell>
          <cell r="N127" t="str">
            <v>Сума     │</v>
          </cell>
          <cell r="O127" t="str">
            <v>Обмўн.курс│</v>
          </cell>
          <cell r="P127" t="str">
            <v>Сума     │</v>
          </cell>
          <cell r="Q127" t="str">
            <v>Обмўн.курс│</v>
          </cell>
          <cell r="R127" t="str">
            <v>Сума     │</v>
          </cell>
          <cell r="S127" t="str">
            <v>Обмўн.курс│</v>
          </cell>
          <cell r="T127" t="str">
            <v>Сума     │</v>
          </cell>
          <cell r="U127" t="str">
            <v>Обмўн.курс│</v>
          </cell>
          <cell r="V127" t="str">
            <v>Сума     │</v>
          </cell>
          <cell r="W127" t="str">
            <v>Обмўн.курс│</v>
          </cell>
          <cell r="X127" t="str">
            <v>Сума     │</v>
          </cell>
          <cell r="Y127" t="str">
            <v>Обмўн.курс│</v>
          </cell>
          <cell r="Z127" t="str">
            <v>Сума     │</v>
          </cell>
          <cell r="AA127" t="str">
            <v>Обмўн.курс│</v>
          </cell>
          <cell r="AB127" t="str">
            <v>Сума     │</v>
          </cell>
          <cell r="AC127" t="str">
            <v>Обмўн.курс│</v>
          </cell>
          <cell r="AD127" t="str">
            <v>Сума     │</v>
          </cell>
          <cell r="AE127" t="str">
            <v>Обмўн.курс│</v>
          </cell>
          <cell r="AF127" t="str">
            <v>Сума     │</v>
          </cell>
          <cell r="AG127" t="str">
            <v>Обмўн.курс│</v>
          </cell>
          <cell r="AH127" t="str">
            <v>Сума     │</v>
          </cell>
          <cell r="AI127" t="str">
            <v>Обмўн.курс│</v>
          </cell>
          <cell r="AJ127" t="str">
            <v>Сума     │</v>
          </cell>
          <cell r="AK127" t="str">
            <v>Обмўн.курс│</v>
          </cell>
          <cell r="AL127" t="str">
            <v>Сума     │</v>
          </cell>
          <cell r="AM127" t="str">
            <v>Обмўн.курс│</v>
          </cell>
          <cell r="AN127" t="str">
            <v>│      Сума     │</v>
          </cell>
          <cell r="AO127" t="str">
            <v>Обмін.курс│</v>
          </cell>
          <cell r="AP127" t="str">
            <v>Сума     │</v>
          </cell>
          <cell r="AQ127" t="str">
            <v>Обмўн.курс│</v>
          </cell>
          <cell r="AR127" t="str">
            <v>Сума     │</v>
          </cell>
          <cell r="AS127" t="str">
            <v>Обмўн.курс│</v>
          </cell>
          <cell r="AT127" t="str">
            <v>Сума     │</v>
          </cell>
          <cell r="AU127" t="str">
            <v>Обмўн.курс│</v>
          </cell>
          <cell r="AV127" t="str">
            <v>Сума     │</v>
          </cell>
          <cell r="AW127" t="str">
            <v>Обмўн.курс│</v>
          </cell>
          <cell r="AX127" t="str">
            <v>Сума     │</v>
          </cell>
          <cell r="AY127" t="str">
            <v>Обмўн.курс│</v>
          </cell>
          <cell r="AZ127" t="str">
            <v>Сума     │</v>
          </cell>
          <cell r="BA127" t="str">
            <v>Обмўн.курс│</v>
          </cell>
          <cell r="BB127" t="str">
            <v>Сума     │</v>
          </cell>
          <cell r="BC127" t="str">
            <v>Обмўн.курс│</v>
          </cell>
        </row>
        <row r="128">
          <cell r="A128" t="str">
            <v>──────┼</v>
          </cell>
          <cell r="B128" t="str">
            <v>├──────────────────────────────────────────</v>
          </cell>
          <cell r="C128" t="str">
            <v>──────┼</v>
          </cell>
          <cell r="D128" t="str">
            <v>───────────────┼</v>
          </cell>
          <cell r="E128" t="str">
            <v>──────────┤</v>
          </cell>
          <cell r="F128" t="str">
            <v>───────────────┼</v>
          </cell>
          <cell r="G128" t="str">
            <v>──────────┤</v>
          </cell>
          <cell r="H128" t="str">
            <v>───────────────┼</v>
          </cell>
          <cell r="I128" t="str">
            <v>──────────┤</v>
          </cell>
          <cell r="J128" t="str">
            <v>───────────────┼</v>
          </cell>
          <cell r="K128" t="str">
            <v>──────────┤</v>
          </cell>
          <cell r="L128" t="str">
            <v>───────────────┼</v>
          </cell>
          <cell r="M128" t="str">
            <v>──────────┤</v>
          </cell>
          <cell r="N128" t="str">
            <v>───────────────┼</v>
          </cell>
          <cell r="O128" t="str">
            <v>──────────┤</v>
          </cell>
          <cell r="P128" t="str">
            <v>───────────────┼</v>
          </cell>
          <cell r="Q128" t="str">
            <v>──────────┤</v>
          </cell>
          <cell r="R128" t="str">
            <v>───────────────┼</v>
          </cell>
          <cell r="S128" t="str">
            <v>──────────┤</v>
          </cell>
          <cell r="T128" t="str">
            <v>───────────────┼</v>
          </cell>
          <cell r="U128" t="str">
            <v>──────────┤</v>
          </cell>
          <cell r="V128" t="str">
            <v>───────────────┼</v>
          </cell>
          <cell r="W128" t="str">
            <v>──────────┤</v>
          </cell>
          <cell r="X128" t="str">
            <v>───────────────┼</v>
          </cell>
          <cell r="Y128" t="str">
            <v>──────────┤</v>
          </cell>
          <cell r="Z128" t="str">
            <v>───────────────┼</v>
          </cell>
          <cell r="AA128" t="str">
            <v>──────────┤</v>
          </cell>
          <cell r="AB128" t="str">
            <v>───────────────┼</v>
          </cell>
          <cell r="AC128" t="str">
            <v>──────────┤</v>
          </cell>
          <cell r="AD128" t="str">
            <v>───────────────┼</v>
          </cell>
          <cell r="AE128" t="str">
            <v>──────────┤</v>
          </cell>
          <cell r="AF128" t="str">
            <v>───────────────┼</v>
          </cell>
          <cell r="AG128" t="str">
            <v>──────────┤</v>
          </cell>
          <cell r="AH128" t="str">
            <v>───────────────┼</v>
          </cell>
          <cell r="AI128" t="str">
            <v>──────────┤</v>
          </cell>
          <cell r="AJ128" t="str">
            <v>───────────────┼</v>
          </cell>
          <cell r="AK128" t="str">
            <v>──────────┤</v>
          </cell>
          <cell r="AL128" t="str">
            <v>───────────────┼</v>
          </cell>
          <cell r="AM128" t="str">
            <v>──────────┤</v>
          </cell>
          <cell r="AN128" t="str">
            <v>┼───────────────┼</v>
          </cell>
          <cell r="AO128" t="str">
            <v>──────────┤</v>
          </cell>
          <cell r="AP128" t="str">
            <v>───────────────┼</v>
          </cell>
          <cell r="AQ128" t="str">
            <v>──────────┤</v>
          </cell>
          <cell r="AR128" t="str">
            <v>───────────────┼</v>
          </cell>
          <cell r="AS128" t="str">
            <v>──────────┤</v>
          </cell>
          <cell r="AT128" t="str">
            <v>───────────────┼</v>
          </cell>
          <cell r="AU128" t="str">
            <v>──────────┤</v>
          </cell>
          <cell r="AV128" t="str">
            <v>───────────────┼</v>
          </cell>
          <cell r="AW128" t="str">
            <v>──────────┤</v>
          </cell>
          <cell r="AX128" t="str">
            <v>───────────────┼</v>
          </cell>
          <cell r="AY128" t="str">
            <v>──────────┤</v>
          </cell>
          <cell r="AZ128" t="str">
            <v>───────────────┼</v>
          </cell>
          <cell r="BA128" t="str">
            <v>──────────┤</v>
          </cell>
          <cell r="BB128" t="str">
            <v>───────────────┼</v>
          </cell>
          <cell r="BC128" t="str">
            <v>──────────┤</v>
          </cell>
        </row>
        <row r="129">
          <cell r="A129" t="str">
            <v>MLF2F</v>
          </cell>
          <cell r="B129" t="str">
            <v>в іноземній валюті</v>
          </cell>
          <cell r="C129" t="str">
            <v>MLF2F</v>
          </cell>
          <cell r="D129">
            <v>0</v>
          </cell>
          <cell r="F129">
            <v>0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  <cell r="X129">
            <v>0</v>
          </cell>
          <cell r="Z129">
            <v>0</v>
          </cell>
          <cell r="AB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</row>
        <row r="130">
          <cell r="A130" t="str">
            <v>MLF3</v>
          </cell>
          <cell r="B130" t="str">
            <v>Цінні папери крім акцій,що не включаються</v>
          </cell>
          <cell r="C130" t="str">
            <v>MLF3</v>
          </cell>
          <cell r="D130">
            <v>0</v>
          </cell>
          <cell r="F130">
            <v>0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  <cell r="X130">
            <v>0</v>
          </cell>
          <cell r="Z130">
            <v>0</v>
          </cell>
          <cell r="AB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</row>
        <row r="131">
          <cell r="B131" t="str">
            <v>в широкі гроші</v>
          </cell>
          <cell r="AP131">
            <v>0</v>
          </cell>
        </row>
        <row r="132">
          <cell r="A132" t="str">
            <v>MLF3N</v>
          </cell>
          <cell r="B132" t="str">
            <v>в національній валюті</v>
          </cell>
          <cell r="C132" t="str">
            <v>MLF3N</v>
          </cell>
          <cell r="D132">
            <v>0</v>
          </cell>
          <cell r="F132">
            <v>0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P132">
            <v>0</v>
          </cell>
          <cell r="R132">
            <v>0</v>
          </cell>
          <cell r="T132">
            <v>0</v>
          </cell>
          <cell r="V132">
            <v>0</v>
          </cell>
          <cell r="X132">
            <v>0</v>
          </cell>
          <cell r="Z132">
            <v>0</v>
          </cell>
          <cell r="AB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</row>
        <row r="133">
          <cell r="A133" t="str">
            <v>MLF3F</v>
          </cell>
          <cell r="B133" t="str">
            <v>в іноземній валюті</v>
          </cell>
          <cell r="C133" t="str">
            <v>MLF3F</v>
          </cell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P133">
            <v>0</v>
          </cell>
          <cell r="R133">
            <v>0</v>
          </cell>
          <cell r="T133">
            <v>0</v>
          </cell>
          <cell r="V133">
            <v>0</v>
          </cell>
          <cell r="X133">
            <v>0</v>
          </cell>
          <cell r="Z133">
            <v>0</v>
          </cell>
          <cell r="AB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</row>
        <row r="134">
          <cell r="A134" t="str">
            <v>MLF4</v>
          </cell>
          <cell r="B134" t="str">
            <v>Кредити</v>
          </cell>
          <cell r="C134" t="str">
            <v>MLF4</v>
          </cell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  <cell r="X134">
            <v>0</v>
          </cell>
          <cell r="Z134">
            <v>0</v>
          </cell>
          <cell r="AB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</row>
        <row r="135">
          <cell r="A135" t="str">
            <v>MLF4N</v>
          </cell>
          <cell r="B135" t="str">
            <v>в національній валюті</v>
          </cell>
          <cell r="C135" t="str">
            <v>MLF4N</v>
          </cell>
          <cell r="D135">
            <v>0</v>
          </cell>
          <cell r="F135">
            <v>0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P135">
            <v>0</v>
          </cell>
          <cell r="R135">
            <v>0</v>
          </cell>
          <cell r="T135">
            <v>0</v>
          </cell>
          <cell r="V135">
            <v>0</v>
          </cell>
          <cell r="X135">
            <v>0</v>
          </cell>
          <cell r="Z135">
            <v>0</v>
          </cell>
          <cell r="AB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</row>
        <row r="136">
          <cell r="A136" t="str">
            <v>MLF4F</v>
          </cell>
          <cell r="B136" t="str">
            <v>в іноземній валюті</v>
          </cell>
          <cell r="C136" t="str">
            <v>MLF4F</v>
          </cell>
          <cell r="D136">
            <v>0</v>
          </cell>
          <cell r="F136">
            <v>0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  <cell r="X136">
            <v>0</v>
          </cell>
          <cell r="Z136">
            <v>0</v>
          </cell>
          <cell r="AB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</row>
        <row r="137">
          <cell r="A137" t="str">
            <v>MLF6</v>
          </cell>
          <cell r="B137" t="str">
            <v>Похідні фінансові інструменти</v>
          </cell>
          <cell r="C137" t="str">
            <v>MLF6</v>
          </cell>
          <cell r="D137">
            <v>0</v>
          </cell>
          <cell r="F137">
            <v>0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  <cell r="X137">
            <v>0</v>
          </cell>
          <cell r="Z137">
            <v>0</v>
          </cell>
          <cell r="AB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</row>
        <row r="138">
          <cell r="A138" t="str">
            <v>MLF6N</v>
          </cell>
          <cell r="B138" t="str">
            <v>в національній валюті</v>
          </cell>
          <cell r="C138" t="str">
            <v>MLF6N</v>
          </cell>
          <cell r="D138">
            <v>0</v>
          </cell>
          <cell r="F138">
            <v>0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P138">
            <v>0</v>
          </cell>
          <cell r="R138">
            <v>0</v>
          </cell>
          <cell r="T138">
            <v>0</v>
          </cell>
          <cell r="V138">
            <v>0</v>
          </cell>
          <cell r="X138">
            <v>0</v>
          </cell>
          <cell r="Z138">
            <v>0</v>
          </cell>
          <cell r="AB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</row>
        <row r="139">
          <cell r="A139" t="str">
            <v>MLF6F</v>
          </cell>
          <cell r="B139" t="str">
            <v>в іноземній валюті</v>
          </cell>
          <cell r="C139" t="str">
            <v>MLF6F</v>
          </cell>
          <cell r="D139">
            <v>0</v>
          </cell>
          <cell r="F139">
            <v>0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P139">
            <v>0</v>
          </cell>
          <cell r="R139">
            <v>0</v>
          </cell>
          <cell r="T139">
            <v>0</v>
          </cell>
          <cell r="V139">
            <v>0</v>
          </cell>
          <cell r="X139">
            <v>0</v>
          </cell>
          <cell r="Z139">
            <v>0</v>
          </cell>
          <cell r="AB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</row>
        <row r="140">
          <cell r="A140" t="str">
            <v>MLF7</v>
          </cell>
          <cell r="B140" t="str">
            <v>Інша кредиторська заборгованість</v>
          </cell>
          <cell r="C140" t="str">
            <v>MLF7</v>
          </cell>
          <cell r="D140">
            <v>0</v>
          </cell>
          <cell r="F140">
            <v>0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P140">
            <v>0</v>
          </cell>
          <cell r="R140">
            <v>0</v>
          </cell>
          <cell r="T140">
            <v>0</v>
          </cell>
          <cell r="V140">
            <v>0</v>
          </cell>
          <cell r="X140">
            <v>0</v>
          </cell>
          <cell r="Z140">
            <v>0</v>
          </cell>
          <cell r="AB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</row>
        <row r="141">
          <cell r="A141" t="str">
            <v>MLF7N</v>
          </cell>
          <cell r="B141" t="str">
            <v>в національній валюті</v>
          </cell>
          <cell r="C141" t="str">
            <v>MLF7N</v>
          </cell>
          <cell r="D141">
            <v>0</v>
          </cell>
          <cell r="F141">
            <v>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P141">
            <v>0</v>
          </cell>
          <cell r="R141">
            <v>0</v>
          </cell>
          <cell r="T141">
            <v>0</v>
          </cell>
          <cell r="V141">
            <v>0</v>
          </cell>
          <cell r="X141">
            <v>0</v>
          </cell>
          <cell r="Z141">
            <v>0</v>
          </cell>
          <cell r="AB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</row>
        <row r="142">
          <cell r="A142" t="str">
            <v>MLF7F</v>
          </cell>
          <cell r="B142" t="str">
            <v>в іноземній валюті</v>
          </cell>
          <cell r="C142" t="str">
            <v>MLF7F</v>
          </cell>
          <cell r="D142">
            <v>0</v>
          </cell>
          <cell r="F142">
            <v>0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P142">
            <v>0</v>
          </cell>
          <cell r="R142">
            <v>0</v>
          </cell>
          <cell r="T142">
            <v>0</v>
          </cell>
          <cell r="V142">
            <v>0</v>
          </cell>
          <cell r="X142">
            <v>0</v>
          </cell>
          <cell r="Z142">
            <v>0</v>
          </cell>
          <cell r="AB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</row>
        <row r="143">
          <cell r="A143" t="str">
            <v>───────</v>
          </cell>
          <cell r="B143" t="str">
            <v>───────────────────────────────────────────</v>
          </cell>
          <cell r="C143" t="str">
            <v>───────</v>
          </cell>
          <cell r="D143" t="str">
            <v>────────────────</v>
          </cell>
          <cell r="E143" t="str">
            <v>───────────</v>
          </cell>
          <cell r="F143" t="str">
            <v>────────────────</v>
          </cell>
          <cell r="G143" t="str">
            <v>───────────</v>
          </cell>
          <cell r="H143" t="str">
            <v>────────────────</v>
          </cell>
          <cell r="I143" t="str">
            <v>───────────</v>
          </cell>
          <cell r="J143" t="str">
            <v>────────────────</v>
          </cell>
          <cell r="K143" t="str">
            <v>───────────</v>
          </cell>
          <cell r="L143" t="str">
            <v>────────────────</v>
          </cell>
          <cell r="M143" t="str">
            <v>───────────</v>
          </cell>
          <cell r="N143" t="str">
            <v>────────────────</v>
          </cell>
          <cell r="O143" t="str">
            <v>───────────</v>
          </cell>
          <cell r="P143" t="str">
            <v>────────────────</v>
          </cell>
          <cell r="Q143" t="str">
            <v>───────────</v>
          </cell>
          <cell r="R143" t="str">
            <v>────────────────</v>
          </cell>
          <cell r="S143" t="str">
            <v>───────────</v>
          </cell>
          <cell r="T143" t="str">
            <v>────────────────</v>
          </cell>
          <cell r="U143" t="str">
            <v>───────────</v>
          </cell>
          <cell r="V143" t="str">
            <v>────────────────</v>
          </cell>
          <cell r="W143" t="str">
            <v>───────────</v>
          </cell>
          <cell r="X143" t="str">
            <v>────────────────</v>
          </cell>
          <cell r="Y143" t="str">
            <v>───────────</v>
          </cell>
          <cell r="Z143" t="str">
            <v>────────────────</v>
          </cell>
          <cell r="AA143" t="str">
            <v>───────────</v>
          </cell>
          <cell r="AB143" t="str">
            <v>────────────────</v>
          </cell>
          <cell r="AC143" t="str">
            <v>───────────</v>
          </cell>
          <cell r="AD143" t="str">
            <v>────────────────</v>
          </cell>
          <cell r="AE143" t="str">
            <v>───────────</v>
          </cell>
          <cell r="AF143" t="str">
            <v>────────────────</v>
          </cell>
          <cell r="AG143" t="str">
            <v>───────────</v>
          </cell>
          <cell r="AH143" t="str">
            <v>────────────────</v>
          </cell>
          <cell r="AI143" t="str">
            <v>───────────</v>
          </cell>
          <cell r="AJ143" t="str">
            <v>────────────────</v>
          </cell>
          <cell r="AK143" t="str">
            <v>───────────</v>
          </cell>
          <cell r="AL143" t="str">
            <v>────────────────</v>
          </cell>
          <cell r="AM143" t="str">
            <v>───────────</v>
          </cell>
          <cell r="AN143" t="str">
            <v>─────────────────</v>
          </cell>
          <cell r="AO143" t="str">
            <v>───────────</v>
          </cell>
          <cell r="AP143" t="str">
            <v>────────────────</v>
          </cell>
          <cell r="AQ143" t="str">
            <v>───────────</v>
          </cell>
          <cell r="AR143" t="str">
            <v>────────────────</v>
          </cell>
          <cell r="AS143" t="str">
            <v>───────────</v>
          </cell>
          <cell r="AT143" t="str">
            <v>────────────────</v>
          </cell>
          <cell r="AU143" t="str">
            <v>───────────</v>
          </cell>
          <cell r="AV143" t="str">
            <v>────────────────</v>
          </cell>
          <cell r="AW143" t="str">
            <v>───────────</v>
          </cell>
          <cell r="AX143" t="str">
            <v>────────────────</v>
          </cell>
          <cell r="AY143" t="str">
            <v>───────────</v>
          </cell>
          <cell r="AZ143" t="str">
            <v>────────────────</v>
          </cell>
          <cell r="BA143" t="str">
            <v>───────────</v>
          </cell>
          <cell r="BB143" t="str">
            <v>────────────────</v>
          </cell>
          <cell r="BC143" t="str">
            <v>───────────</v>
          </cell>
        </row>
        <row r="144">
          <cell r="E144" t="str">
            <v>_x000C_</v>
          </cell>
          <cell r="G144" t="str">
            <v>_x000C_</v>
          </cell>
          <cell r="I144" t="str">
            <v>_x000C_</v>
          </cell>
          <cell r="K144" t="str">
            <v>_x000C_</v>
          </cell>
          <cell r="M144" t="str">
            <v>_x000C_</v>
          </cell>
          <cell r="O144" t="str">
            <v>_x000C_</v>
          </cell>
          <cell r="Q144" t="str">
            <v>_x000C_</v>
          </cell>
          <cell r="S144" t="str">
            <v>_x000C_</v>
          </cell>
          <cell r="U144" t="str">
            <v>_x000C_</v>
          </cell>
          <cell r="W144" t="str">
            <v>_x000C_</v>
          </cell>
          <cell r="Y144" t="str">
            <v>_x000C_</v>
          </cell>
          <cell r="AA144" t="str">
            <v>_x000C_</v>
          </cell>
          <cell r="AC144" t="str">
            <v>_x000C_</v>
          </cell>
          <cell r="AE144" t="str">
            <v>_x000C_</v>
          </cell>
          <cell r="AG144" t="str">
            <v>_x000C_</v>
          </cell>
          <cell r="AI144" t="str">
            <v>_x000C_</v>
          </cell>
          <cell r="AK144" t="str">
            <v>_x000C_</v>
          </cell>
          <cell r="AM144" t="str">
            <v>_x000C_</v>
          </cell>
          <cell r="AO144" t="str">
            <v>_x000C_</v>
          </cell>
          <cell r="AQ144" t="str">
            <v>_x000C_</v>
          </cell>
          <cell r="AS144" t="str">
            <v>_x000C_</v>
          </cell>
          <cell r="AU144" t="str">
            <v>_x000C_</v>
          </cell>
          <cell r="AW144" t="str">
            <v>_x000C_</v>
          </cell>
          <cell r="AY144" t="str">
            <v>_x000C_</v>
          </cell>
          <cell r="BA144" t="str">
            <v>_x000C_</v>
          </cell>
          <cell r="BC144" t="str">
            <v>_x000C_</v>
          </cell>
        </row>
      </sheetData>
      <sheetData sheetId="3" refreshError="1">
        <row r="1">
          <cell r="D1" t="str">
            <v>Файл 02&amp;264.TXT     12-08-2003 р.     11:25:40</v>
          </cell>
          <cell r="K1" t="str">
            <v>Файл 02&amp;404.TXT    03-03-2005р.   16:41:35</v>
          </cell>
          <cell r="W1" t="str">
            <v>Файл 02&amp;414.TXT    21-03-2005р.   14:19:59</v>
          </cell>
        </row>
        <row r="2">
          <cell r="D2" t="str">
            <v>Звіт 20 R - інші депозитні корпорації</v>
          </cell>
          <cell r="K2" t="str">
            <v>Звіт 20 R - інші депозитні корпорації в розрізі ВЕД</v>
          </cell>
          <cell r="W2" t="str">
            <v>Звўт 2SR - ўншў депозитнў корпорацў∙ в розрўзў ВЕД</v>
          </cell>
        </row>
        <row r="3">
          <cell r="B3" t="str">
            <v>в розрізі ВЕД</v>
          </cell>
          <cell r="D3" t="str">
            <v>на  1 липня 2003 року</v>
          </cell>
          <cell r="E3" t="str">
            <v>на  1 серпня 2003 року</v>
          </cell>
          <cell r="F3" t="str">
            <v>на  1 вересня 2003 року</v>
          </cell>
          <cell r="G3" t="str">
            <v>на  1 жовтня 2003 року</v>
          </cell>
          <cell r="H3" t="str">
            <v>на  1 листопада 2003 року</v>
          </cell>
          <cell r="I3" t="str">
            <v>на  1 грудня 2003 року</v>
          </cell>
          <cell r="J3" t="str">
            <v>на  1 січня 2004 року</v>
          </cell>
          <cell r="K3" t="str">
            <v>на  1 лютого 2004 року</v>
          </cell>
          <cell r="L3" t="str">
            <v>на  1 березня 2004 року</v>
          </cell>
          <cell r="M3" t="str">
            <v>на  1 квітня 2004 року</v>
          </cell>
          <cell r="N3" t="str">
            <v>на  1 травня 2004 року</v>
          </cell>
          <cell r="O3" t="str">
            <v>на  1 червня 2004 року</v>
          </cell>
          <cell r="P3" t="str">
            <v>на  1 липня 2004 року</v>
          </cell>
          <cell r="Q3" t="str">
            <v>на  1 серпня 2004 року</v>
          </cell>
          <cell r="R3" t="str">
            <v>на  1 вересня 2004 року</v>
          </cell>
          <cell r="S3" t="str">
            <v>на  1 жовтня 2004 року</v>
          </cell>
          <cell r="T3" t="str">
            <v>на  1 листопада 2004 року</v>
          </cell>
          <cell r="U3" t="str">
            <v>на  1 грудня 2004 року</v>
          </cell>
          <cell r="V3" t="str">
            <v>на  1 січня 2005 року</v>
          </cell>
          <cell r="W3" t="str">
            <v>на  1 лютого 2005 року</v>
          </cell>
          <cell r="X3" t="str">
            <v>на  1 березня 2005 року</v>
          </cell>
          <cell r="Y3" t="str">
            <v>на  1 квўтня 2005 року</v>
          </cell>
          <cell r="Z3" t="str">
            <v>на  1 травня 2005 року</v>
          </cell>
          <cell r="AA3" t="str">
            <v>на  1 червня 2005 року</v>
          </cell>
          <cell r="AB3" t="str">
            <v>на  1 липня 2005 року</v>
          </cell>
          <cell r="AC3" t="str">
            <v>на  1 серпня 2005 року</v>
          </cell>
        </row>
        <row r="4">
          <cell r="D4" t="str">
            <v>Форма N1_20R.26</v>
          </cell>
          <cell r="K4" t="str">
            <v>Форма N1_20R.40</v>
          </cell>
          <cell r="W4" t="str">
            <v>Форма N1_2SR.41</v>
          </cell>
        </row>
        <row r="5">
          <cell r="B5" t="str">
            <v>(грн.,коп.)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</row>
        <row r="6">
          <cell r="A6" t="str">
            <v>────────┬</v>
          </cell>
          <cell r="B6" t="str">
            <v>┌─────────────────────────────────────────────────</v>
          </cell>
          <cell r="C6" t="str">
            <v>────────┬</v>
          </cell>
          <cell r="D6" t="str">
            <v>───────────────┐</v>
          </cell>
          <cell r="E6" t="str">
            <v>───────────────┐</v>
          </cell>
          <cell r="F6" t="str">
            <v>───────────────┐</v>
          </cell>
          <cell r="G6" t="str">
            <v>───────────────┐</v>
          </cell>
          <cell r="H6" t="str">
            <v>───────────────┐</v>
          </cell>
          <cell r="I6" t="str">
            <v>───────────────┐</v>
          </cell>
          <cell r="J6" t="str">
            <v>───────────────┐</v>
          </cell>
          <cell r="K6" t="str">
            <v>───────────────┬</v>
          </cell>
          <cell r="L6" t="str">
            <v>───────────────┬</v>
          </cell>
          <cell r="M6" t="str">
            <v>───────────────┬</v>
          </cell>
          <cell r="N6" t="str">
            <v>───────────────┬</v>
          </cell>
          <cell r="O6" t="str">
            <v>───────────────┬</v>
          </cell>
          <cell r="P6" t="str">
            <v>───────────────┬</v>
          </cell>
          <cell r="Q6" t="str">
            <v>───────────────┬</v>
          </cell>
          <cell r="S6" t="str">
            <v>───────────────┬</v>
          </cell>
          <cell r="T6" t="str">
            <v>───────────────┬</v>
          </cell>
          <cell r="U6" t="str">
            <v>───────────────┬</v>
          </cell>
          <cell r="V6" t="str">
            <v>───────────────┬</v>
          </cell>
          <cell r="W6" t="str">
            <v>───────────────┬</v>
          </cell>
          <cell r="X6" t="str">
            <v>───────────────┬</v>
          </cell>
          <cell r="Y6" t="str">
            <v>───────────────┬</v>
          </cell>
          <cell r="Z6" t="str">
            <v>───────────────┬</v>
          </cell>
          <cell r="AA6" t="str">
            <v>───────────────┬</v>
          </cell>
          <cell r="AB6" t="str">
            <v>───────────────┬</v>
          </cell>
          <cell r="AC6" t="str">
            <v>───────────────┬</v>
          </cell>
        </row>
        <row r="7">
          <cell r="A7" t="str">
            <v>│</v>
          </cell>
          <cell r="B7" t="str">
            <v>│                Статтi  балансу</v>
          </cell>
          <cell r="C7" t="str">
            <v>│</v>
          </cell>
          <cell r="D7" t="str">
            <v>Сума     │</v>
          </cell>
          <cell r="E7" t="str">
            <v>Сума     │</v>
          </cell>
          <cell r="F7" t="str">
            <v>Сума     │</v>
          </cell>
          <cell r="G7" t="str">
            <v>Сума     │</v>
          </cell>
          <cell r="H7" t="str">
            <v>Сума     │</v>
          </cell>
          <cell r="I7" t="str">
            <v>Сума     │</v>
          </cell>
          <cell r="J7" t="str">
            <v>Сума     │</v>
          </cell>
          <cell r="K7" t="str">
            <v>Сума     │</v>
          </cell>
          <cell r="L7" t="str">
            <v>Сума     │</v>
          </cell>
          <cell r="M7" t="str">
            <v>Сума     │</v>
          </cell>
          <cell r="N7" t="str">
            <v>Сума     │</v>
          </cell>
          <cell r="O7" t="str">
            <v>Сума     │</v>
          </cell>
          <cell r="P7" t="str">
            <v>Сума     │</v>
          </cell>
          <cell r="Q7" t="str">
            <v>Сума     │</v>
          </cell>
          <cell r="R7" t="str">
            <v>Сума     │</v>
          </cell>
          <cell r="S7" t="str">
            <v>Сума     │</v>
          </cell>
          <cell r="T7" t="str">
            <v>Сума     │</v>
          </cell>
          <cell r="U7" t="str">
            <v>Сума     │</v>
          </cell>
          <cell r="V7" t="str">
            <v>Сума     │</v>
          </cell>
          <cell r="W7" t="str">
            <v>Сума     │</v>
          </cell>
          <cell r="X7" t="str">
            <v>Сума     │</v>
          </cell>
          <cell r="Y7" t="str">
            <v>Сума     │</v>
          </cell>
          <cell r="Z7" t="str">
            <v>Сума     │</v>
          </cell>
          <cell r="AA7" t="str">
            <v>Сума     │</v>
          </cell>
          <cell r="AB7" t="str">
            <v>Сума     │</v>
          </cell>
          <cell r="AC7" t="str">
            <v>Сума     │</v>
          </cell>
        </row>
        <row r="8">
          <cell r="A8" t="str">
            <v>────────┼</v>
          </cell>
          <cell r="B8" t="str">
            <v>├─────────────────────────────────────────────────</v>
          </cell>
          <cell r="C8" t="str">
            <v>────────┼</v>
          </cell>
          <cell r="D8" t="str">
            <v>───────────────┤</v>
          </cell>
          <cell r="E8" t="str">
            <v>───────────────┤</v>
          </cell>
          <cell r="F8" t="str">
            <v>───────────────┤</v>
          </cell>
          <cell r="G8" t="str">
            <v>───────────────┤</v>
          </cell>
          <cell r="H8" t="str">
            <v>───────────────┤</v>
          </cell>
          <cell r="I8" t="str">
            <v>───────────────┤</v>
          </cell>
          <cell r="J8" t="str">
            <v>───────────────┤</v>
          </cell>
          <cell r="K8" t="str">
            <v>───────────────┼</v>
          </cell>
          <cell r="L8" t="str">
            <v>───────────────┼</v>
          </cell>
          <cell r="M8" t="str">
            <v>───────────────┼</v>
          </cell>
          <cell r="N8" t="str">
            <v>───────────────┼</v>
          </cell>
          <cell r="O8" t="str">
            <v>───────────────┼</v>
          </cell>
          <cell r="P8" t="str">
            <v>───────────────┼</v>
          </cell>
          <cell r="Q8" t="str">
            <v>───────────────┼</v>
          </cell>
          <cell r="R8" t="str">
            <v>───────────────┼</v>
          </cell>
          <cell r="S8" t="str">
            <v>───────────────┼</v>
          </cell>
          <cell r="T8" t="str">
            <v>───────────────┼</v>
          </cell>
          <cell r="U8" t="str">
            <v>───────────────┼</v>
          </cell>
          <cell r="V8" t="str">
            <v>───────────────┼</v>
          </cell>
          <cell r="W8" t="str">
            <v>───────────────┼</v>
          </cell>
          <cell r="X8" t="str">
            <v>───────────────┼</v>
          </cell>
          <cell r="Y8" t="str">
            <v>───────────────┼</v>
          </cell>
          <cell r="Z8" t="str">
            <v>───────────────┼</v>
          </cell>
          <cell r="AA8" t="str">
            <v>───────────────┼</v>
          </cell>
          <cell r="AB8" t="str">
            <v>───────────────┼</v>
          </cell>
          <cell r="AC8" t="str">
            <v>───────────────┼</v>
          </cell>
        </row>
        <row r="9">
          <cell r="B9" t="str">
            <v>АКТИВИ</v>
          </cell>
        </row>
        <row r="10">
          <cell r="A10" t="str">
            <v>A2</v>
          </cell>
          <cell r="B10" t="str">
            <v>ГОТіВКА і ДЕПОЗИТИ</v>
          </cell>
          <cell r="C10" t="str">
            <v>A2</v>
          </cell>
          <cell r="D10">
            <v>13912101051.67</v>
          </cell>
          <cell r="E10">
            <v>14907662019.549999</v>
          </cell>
          <cell r="F10">
            <v>15468640142.530001</v>
          </cell>
          <cell r="G10">
            <v>16018911449.82</v>
          </cell>
          <cell r="H10">
            <v>15347810979.4</v>
          </cell>
          <cell r="I10">
            <v>16287503892.129999</v>
          </cell>
          <cell r="J10">
            <v>17637060965.540001</v>
          </cell>
          <cell r="K10">
            <v>16957438436.700001</v>
          </cell>
          <cell r="L10">
            <v>17022413577.889999</v>
          </cell>
          <cell r="M10">
            <v>17144647576.299999</v>
          </cell>
          <cell r="N10">
            <v>18577571929.549999</v>
          </cell>
          <cell r="O10">
            <v>20827331489.130001</v>
          </cell>
          <cell r="P10">
            <v>19290350234.209999</v>
          </cell>
          <cell r="Q10">
            <v>22565586267.470001</v>
          </cell>
          <cell r="R10">
            <v>23714844244.759998</v>
          </cell>
          <cell r="S10">
            <v>26233323997.09</v>
          </cell>
          <cell r="T10">
            <v>24586779688.740002</v>
          </cell>
          <cell r="U10">
            <v>22070183200.849998</v>
          </cell>
          <cell r="V10">
            <v>27302488300.32</v>
          </cell>
          <cell r="W10">
            <v>25728972741.040001</v>
          </cell>
          <cell r="X10">
            <v>28061445813.849998</v>
          </cell>
          <cell r="Y10">
            <v>32453404146.950001</v>
          </cell>
          <cell r="Z10">
            <v>30647379948.16</v>
          </cell>
          <cell r="AA10">
            <v>28570183890.02</v>
          </cell>
          <cell r="AB10">
            <v>29075426071.650002</v>
          </cell>
          <cell r="AC10">
            <v>25689824264.5</v>
          </cell>
        </row>
        <row r="11">
          <cell r="A11" t="str">
            <v>A21</v>
          </cell>
          <cell r="B11" t="str">
            <v>Готівка</v>
          </cell>
          <cell r="C11" t="str">
            <v>A21</v>
          </cell>
          <cell r="D11">
            <v>2920344661.5799999</v>
          </cell>
          <cell r="E11">
            <v>3482938881.8299999</v>
          </cell>
          <cell r="F11">
            <v>3412618862.0599999</v>
          </cell>
          <cell r="G11">
            <v>3557554834.9299998</v>
          </cell>
          <cell r="H11">
            <v>3205239589.98</v>
          </cell>
          <cell r="I11">
            <v>3306141391.8800001</v>
          </cell>
          <cell r="J11">
            <v>4260482473.9899998</v>
          </cell>
          <cell r="K11">
            <v>3460076626.2600002</v>
          </cell>
          <cell r="L11">
            <v>3572694024.5799999</v>
          </cell>
          <cell r="M11">
            <v>3448447781.27</v>
          </cell>
          <cell r="N11">
            <v>3893399467.6399999</v>
          </cell>
          <cell r="O11">
            <v>3892529407.0999999</v>
          </cell>
          <cell r="P11">
            <v>4339909005.96</v>
          </cell>
          <cell r="Q11">
            <v>4150371713.1999998</v>
          </cell>
          <cell r="R11">
            <v>4915608530.75</v>
          </cell>
          <cell r="S11">
            <v>4530775272.46</v>
          </cell>
          <cell r="T11">
            <v>5671805954.25</v>
          </cell>
          <cell r="U11">
            <v>5178216854.21</v>
          </cell>
          <cell r="V11">
            <v>5546230678.1300001</v>
          </cell>
          <cell r="W11">
            <v>5370267885.54</v>
          </cell>
          <cell r="X11">
            <v>5353330082.0699997</v>
          </cell>
          <cell r="Y11">
            <v>5271716131.5699997</v>
          </cell>
          <cell r="Z11">
            <v>5227973176.3699999</v>
          </cell>
          <cell r="AA11">
            <v>5498668916.79</v>
          </cell>
          <cell r="AB11">
            <v>5995140812.1300001</v>
          </cell>
          <cell r="AC11">
            <v>6307038396.6400003</v>
          </cell>
        </row>
        <row r="12">
          <cell r="A12" t="str">
            <v>A21N</v>
          </cell>
          <cell r="B12" t="str">
            <v>в національній валюті</v>
          </cell>
          <cell r="C12" t="str">
            <v>A21N</v>
          </cell>
          <cell r="D12">
            <v>1708907575.1600001</v>
          </cell>
          <cell r="E12">
            <v>2160981071.3600001</v>
          </cell>
          <cell r="F12">
            <v>2172967282.7199998</v>
          </cell>
          <cell r="G12">
            <v>2365992793.5100002</v>
          </cell>
          <cell r="H12">
            <v>2118356696.52</v>
          </cell>
          <cell r="I12">
            <v>2115574863.1300001</v>
          </cell>
          <cell r="J12">
            <v>2928865691.8400002</v>
          </cell>
          <cell r="K12">
            <v>2058652263.6199999</v>
          </cell>
          <cell r="L12">
            <v>2130986101.0999999</v>
          </cell>
          <cell r="M12">
            <v>2258352686.54</v>
          </cell>
          <cell r="N12">
            <v>2505815793.2199998</v>
          </cell>
          <cell r="O12">
            <v>2455677595.1799998</v>
          </cell>
          <cell r="P12">
            <v>2674655717.9899998</v>
          </cell>
          <cell r="Q12">
            <v>2471686738.2199998</v>
          </cell>
          <cell r="R12">
            <v>3188308309.7600002</v>
          </cell>
          <cell r="S12">
            <v>3128906604.6599998</v>
          </cell>
          <cell r="T12">
            <v>3554016435.4899998</v>
          </cell>
          <cell r="U12">
            <v>3054664926.4000001</v>
          </cell>
          <cell r="V12">
            <v>3324201405</v>
          </cell>
          <cell r="W12">
            <v>3179710016.4299998</v>
          </cell>
          <cell r="X12">
            <v>3437874359.98</v>
          </cell>
          <cell r="Y12">
            <v>3201771009.6500001</v>
          </cell>
          <cell r="Z12">
            <v>3344988985.0500002</v>
          </cell>
          <cell r="AA12">
            <v>3798572336.21</v>
          </cell>
          <cell r="AB12">
            <v>3859703926.8899999</v>
          </cell>
          <cell r="AC12">
            <v>3843096049.3899999</v>
          </cell>
        </row>
        <row r="13">
          <cell r="A13" t="str">
            <v>A21F</v>
          </cell>
          <cell r="B13" t="str">
            <v>в іноземній валюті</v>
          </cell>
          <cell r="C13" t="str">
            <v>A21F</v>
          </cell>
          <cell r="D13">
            <v>1211437086.4200001</v>
          </cell>
          <cell r="E13">
            <v>1321957810.47</v>
          </cell>
          <cell r="F13">
            <v>1239651579.3399999</v>
          </cell>
          <cell r="G13">
            <v>1191562041.4200001</v>
          </cell>
          <cell r="H13">
            <v>1086882893.46</v>
          </cell>
          <cell r="I13">
            <v>1190566528.75</v>
          </cell>
          <cell r="J13">
            <v>1331616782.1500001</v>
          </cell>
          <cell r="K13">
            <v>1401424362.6400001</v>
          </cell>
          <cell r="L13">
            <v>1441707923.48</v>
          </cell>
          <cell r="M13">
            <v>1190095094.73</v>
          </cell>
          <cell r="N13">
            <v>1387583674.4200001</v>
          </cell>
          <cell r="O13">
            <v>1436851811.9200001</v>
          </cell>
          <cell r="P13">
            <v>1665253287.97</v>
          </cell>
          <cell r="Q13">
            <v>1678684974.98</v>
          </cell>
          <cell r="R13">
            <v>1727300220.99</v>
          </cell>
          <cell r="S13">
            <v>1401868667.8</v>
          </cell>
          <cell r="T13">
            <v>2117789518.76</v>
          </cell>
          <cell r="U13">
            <v>2123551927.8099999</v>
          </cell>
          <cell r="V13">
            <v>2222029273.1300001</v>
          </cell>
          <cell r="W13">
            <v>2190557869.1100001</v>
          </cell>
          <cell r="X13">
            <v>1915455722.0899999</v>
          </cell>
          <cell r="Y13">
            <v>2069945121.9200001</v>
          </cell>
          <cell r="Z13">
            <v>1882984191.3199999</v>
          </cell>
          <cell r="AA13">
            <v>1700096580.5799999</v>
          </cell>
          <cell r="AB13">
            <v>2135436885.24</v>
          </cell>
          <cell r="AC13">
            <v>2463942347.25</v>
          </cell>
        </row>
        <row r="14">
          <cell r="A14" t="str">
            <v>A22</v>
          </cell>
          <cell r="B14" t="str">
            <v>Переказні депозити</v>
          </cell>
          <cell r="C14" t="str">
            <v>A22</v>
          </cell>
          <cell r="D14">
            <v>9054010255.4099998</v>
          </cell>
          <cell r="E14">
            <v>9063426579.7000008</v>
          </cell>
          <cell r="F14">
            <v>10005203012.889999</v>
          </cell>
          <cell r="G14">
            <v>10465064401.280001</v>
          </cell>
          <cell r="H14">
            <v>9918492546.0699997</v>
          </cell>
          <cell r="I14">
            <v>11008209051.82</v>
          </cell>
          <cell r="J14">
            <v>11682727689.540001</v>
          </cell>
          <cell r="K14">
            <v>11869299380.4</v>
          </cell>
          <cell r="L14">
            <v>11889297431.620001</v>
          </cell>
          <cell r="M14">
            <v>12257210054.440001</v>
          </cell>
          <cell r="N14">
            <v>12714553729.110001</v>
          </cell>
          <cell r="O14">
            <v>15385412141.49</v>
          </cell>
          <cell r="P14">
            <v>13299724240.209999</v>
          </cell>
          <cell r="Q14">
            <v>15357019148.040001</v>
          </cell>
          <cell r="R14">
            <v>15724085993.530001</v>
          </cell>
          <cell r="S14">
            <v>18272516733.689999</v>
          </cell>
          <cell r="T14">
            <v>16359257889.07</v>
          </cell>
          <cell r="U14">
            <v>14840425361.5</v>
          </cell>
          <cell r="V14">
            <v>17957548165.950001</v>
          </cell>
          <cell r="W14">
            <v>18237795106.380001</v>
          </cell>
          <cell r="X14">
            <v>20419965907.349998</v>
          </cell>
          <cell r="Y14">
            <v>24432826865.75</v>
          </cell>
          <cell r="Z14">
            <v>21824205458.880001</v>
          </cell>
          <cell r="AA14">
            <v>19547181921.419998</v>
          </cell>
          <cell r="AB14">
            <v>20506135513.880001</v>
          </cell>
          <cell r="AC14">
            <v>17127331172.950001</v>
          </cell>
        </row>
        <row r="15">
          <cell r="A15" t="str">
            <v>A22N</v>
          </cell>
          <cell r="B15" t="str">
            <v>в національній валюті</v>
          </cell>
          <cell r="C15" t="str">
            <v>A22N</v>
          </cell>
          <cell r="D15">
            <v>4710840911.9300003</v>
          </cell>
          <cell r="E15">
            <v>5229581402.5</v>
          </cell>
          <cell r="F15">
            <v>5645863508.9099998</v>
          </cell>
          <cell r="G15">
            <v>5494234856.9799995</v>
          </cell>
          <cell r="H15">
            <v>5140237360.3500004</v>
          </cell>
          <cell r="I15">
            <v>6022465417.8999996</v>
          </cell>
          <cell r="J15">
            <v>5621181928.1599998</v>
          </cell>
          <cell r="K15">
            <v>6799867809.3400002</v>
          </cell>
          <cell r="L15">
            <v>7023772628.3400002</v>
          </cell>
          <cell r="M15">
            <v>7416052003.1999998</v>
          </cell>
          <cell r="N15">
            <v>7829432535.6300001</v>
          </cell>
          <cell r="O15">
            <v>9894292984.4200001</v>
          </cell>
          <cell r="P15">
            <v>8973941987.2800007</v>
          </cell>
          <cell r="Q15">
            <v>10607830395.450001</v>
          </cell>
          <cell r="R15">
            <v>10661094215.370001</v>
          </cell>
          <cell r="S15">
            <v>11422837709.450001</v>
          </cell>
          <cell r="T15">
            <v>9994300956.7199993</v>
          </cell>
          <cell r="U15">
            <v>8493289798.7600002</v>
          </cell>
          <cell r="V15">
            <v>9952936517.0200005</v>
          </cell>
          <cell r="W15">
            <v>9911938029.9799995</v>
          </cell>
          <cell r="X15">
            <v>11110650065.57</v>
          </cell>
          <cell r="Y15">
            <v>15675568404.620001</v>
          </cell>
          <cell r="Z15">
            <v>13090890041.18</v>
          </cell>
          <cell r="AA15">
            <v>11517181885.959999</v>
          </cell>
          <cell r="AB15">
            <v>11887993195.74</v>
          </cell>
          <cell r="AC15">
            <v>9795709644.5400009</v>
          </cell>
        </row>
        <row r="16">
          <cell r="A16" t="str">
            <v>A22NC</v>
          </cell>
          <cell r="B16" t="str">
            <v>Центральний банк</v>
          </cell>
          <cell r="C16" t="str">
            <v>A22NC</v>
          </cell>
          <cell r="D16">
            <v>4006181383.27</v>
          </cell>
          <cell r="E16">
            <v>4332425683.5100002</v>
          </cell>
          <cell r="F16">
            <v>4900873181.4499998</v>
          </cell>
          <cell r="G16">
            <v>4682391677.3299999</v>
          </cell>
          <cell r="H16">
            <v>4261250802.79</v>
          </cell>
          <cell r="I16">
            <v>4728058709.3500004</v>
          </cell>
          <cell r="J16">
            <v>3982670349.8299999</v>
          </cell>
          <cell r="K16">
            <v>5168894930.1000004</v>
          </cell>
          <cell r="L16">
            <v>5388300100.25</v>
          </cell>
          <cell r="M16">
            <v>5489597408.5100002</v>
          </cell>
          <cell r="N16">
            <v>6078998998.9099998</v>
          </cell>
          <cell r="O16">
            <v>8364490312.3100004</v>
          </cell>
          <cell r="P16">
            <v>7498911026.5699997</v>
          </cell>
          <cell r="Q16">
            <v>9079693344.7800007</v>
          </cell>
          <cell r="R16">
            <v>8936688585.5300007</v>
          </cell>
          <cell r="S16">
            <v>9827594562.4400005</v>
          </cell>
          <cell r="T16">
            <v>8198322705.3599997</v>
          </cell>
          <cell r="U16">
            <v>6163511765.71</v>
          </cell>
          <cell r="V16">
            <v>7994765386.1899996</v>
          </cell>
          <cell r="W16">
            <v>8306271602.5200005</v>
          </cell>
          <cell r="X16">
            <v>9619130316.2999992</v>
          </cell>
          <cell r="Y16">
            <v>13903707904.059999</v>
          </cell>
          <cell r="Z16">
            <v>11870458689.59</v>
          </cell>
          <cell r="AA16">
            <v>10109187933.23</v>
          </cell>
          <cell r="AB16">
            <v>10226884022.34</v>
          </cell>
          <cell r="AC16">
            <v>8643158292.6499996</v>
          </cell>
        </row>
        <row r="17">
          <cell r="A17" t="str">
            <v>A22NCO</v>
          </cell>
          <cell r="B17" t="str">
            <v>обов"яз.рез.за переказ.деп.та клір.розрахунки</v>
          </cell>
          <cell r="C17" t="str">
            <v>A22NCO</v>
          </cell>
          <cell r="D17">
            <v>1119907.3799999999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2209478.25</v>
          </cell>
          <cell r="Z17">
            <v>2302926.44</v>
          </cell>
          <cell r="AA17">
            <v>2438825.41</v>
          </cell>
          <cell r="AB17">
            <v>2421960.9500000002</v>
          </cell>
          <cell r="AC17">
            <v>2316509.4500000002</v>
          </cell>
        </row>
        <row r="18">
          <cell r="A18" t="str">
            <v>A22NCI</v>
          </cell>
          <cell r="B18" t="str">
            <v>інші переказні депозити в національній валюті</v>
          </cell>
          <cell r="C18" t="str">
            <v>A22NCI</v>
          </cell>
          <cell r="D18">
            <v>4005061475.8899999</v>
          </cell>
          <cell r="E18">
            <v>4332425683.5100002</v>
          </cell>
          <cell r="F18">
            <v>4900873181.4499998</v>
          </cell>
          <cell r="G18">
            <v>4682391677.3299999</v>
          </cell>
          <cell r="H18">
            <v>4261250802.79</v>
          </cell>
          <cell r="I18">
            <v>4728058709.3500004</v>
          </cell>
          <cell r="J18">
            <v>3982670349.8299999</v>
          </cell>
          <cell r="K18">
            <v>5168894930.1000004</v>
          </cell>
          <cell r="L18">
            <v>5388300100.25</v>
          </cell>
          <cell r="M18">
            <v>5489597408.5100002</v>
          </cell>
          <cell r="N18">
            <v>6078998998.9099998</v>
          </cell>
          <cell r="O18">
            <v>8364490312.3100004</v>
          </cell>
          <cell r="P18">
            <v>7498911026.5699997</v>
          </cell>
          <cell r="Q18">
            <v>9079693344.7800007</v>
          </cell>
          <cell r="R18">
            <v>8936688585.5300007</v>
          </cell>
          <cell r="S18">
            <v>9827594562.4400005</v>
          </cell>
          <cell r="T18">
            <v>8198322705.3599997</v>
          </cell>
          <cell r="U18">
            <v>6163511765.71</v>
          </cell>
          <cell r="V18">
            <v>7994765386.1899996</v>
          </cell>
          <cell r="W18">
            <v>8306271602.5200005</v>
          </cell>
          <cell r="X18">
            <v>9619130316.2999992</v>
          </cell>
          <cell r="Y18">
            <v>13901498425.809999</v>
          </cell>
          <cell r="Z18">
            <v>11868155763.15</v>
          </cell>
          <cell r="AA18">
            <v>10106749107.82</v>
          </cell>
          <cell r="AB18">
            <v>10224462061.389999</v>
          </cell>
          <cell r="AC18">
            <v>8640841783.2000008</v>
          </cell>
        </row>
        <row r="19">
          <cell r="A19" t="str">
            <v>A22N1</v>
          </cell>
          <cell r="B19" t="str">
            <v>інші депозитні корпорації</v>
          </cell>
          <cell r="C19" t="str">
            <v>A22N1</v>
          </cell>
          <cell r="D19">
            <v>704659528.65999997</v>
          </cell>
          <cell r="E19">
            <v>897155718.99000001</v>
          </cell>
          <cell r="F19">
            <v>744990327.46000004</v>
          </cell>
          <cell r="G19">
            <v>811843179.64999998</v>
          </cell>
          <cell r="H19">
            <v>878986557.55999994</v>
          </cell>
          <cell r="I19">
            <v>1294406708.55</v>
          </cell>
          <cell r="J19">
            <v>1638511578.3299999</v>
          </cell>
          <cell r="K19">
            <v>1630972879.24</v>
          </cell>
          <cell r="L19">
            <v>1635472528.0899999</v>
          </cell>
          <cell r="M19">
            <v>1926454594.6900001</v>
          </cell>
          <cell r="N19">
            <v>1750433536.72</v>
          </cell>
          <cell r="O19">
            <v>1529802672.1099999</v>
          </cell>
          <cell r="P19">
            <v>1475030960.71</v>
          </cell>
          <cell r="Q19">
            <v>1528137050.6700001</v>
          </cell>
          <cell r="R19">
            <v>1724405629.8399999</v>
          </cell>
          <cell r="S19">
            <v>1595243147.01</v>
          </cell>
          <cell r="T19">
            <v>1795978251.3599999</v>
          </cell>
          <cell r="U19">
            <v>2329778033.0500002</v>
          </cell>
          <cell r="V19">
            <v>1958171130.8299999</v>
          </cell>
          <cell r="W19">
            <v>1605666427.46</v>
          </cell>
          <cell r="X19">
            <v>1491519749.27</v>
          </cell>
          <cell r="Y19">
            <v>1771860500.5599999</v>
          </cell>
          <cell r="Z19">
            <v>1220431351.5899999</v>
          </cell>
          <cell r="AA19">
            <v>1407993952.73</v>
          </cell>
          <cell r="AB19">
            <v>1661109173.4000001</v>
          </cell>
          <cell r="AC19">
            <v>1152551351.8900001</v>
          </cell>
        </row>
        <row r="20">
          <cell r="A20" t="str">
            <v>A22N2</v>
          </cell>
          <cell r="B20" t="str">
            <v>інші фінансові корпорації</v>
          </cell>
          <cell r="C20" t="str">
            <v>A22N2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A21" t="str">
            <v>A22N0</v>
          </cell>
          <cell r="B21" t="str">
            <v>нерезиденти</v>
          </cell>
          <cell r="C21" t="str">
            <v>A22N0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A22" t="str">
            <v>A22F</v>
          </cell>
          <cell r="B22" t="str">
            <v>в іноземній валюті</v>
          </cell>
          <cell r="C22" t="str">
            <v>A22F</v>
          </cell>
          <cell r="D22">
            <v>4343169343.4799995</v>
          </cell>
          <cell r="E22">
            <v>3833845177.1999998</v>
          </cell>
          <cell r="F22">
            <v>4359339503.9799995</v>
          </cell>
          <cell r="G22">
            <v>4970829544.3000002</v>
          </cell>
          <cell r="H22">
            <v>4778255185.7200003</v>
          </cell>
          <cell r="I22">
            <v>4985743633.9200001</v>
          </cell>
          <cell r="J22">
            <v>6061545761.3800001</v>
          </cell>
          <cell r="K22">
            <v>5069431571.0600004</v>
          </cell>
          <cell r="L22">
            <v>4865524803.2799997</v>
          </cell>
          <cell r="M22">
            <v>4841158051.2399998</v>
          </cell>
          <cell r="N22">
            <v>4885121193.4799995</v>
          </cell>
          <cell r="O22">
            <v>5491119157.0699997</v>
          </cell>
          <cell r="P22">
            <v>4325782252.9300003</v>
          </cell>
          <cell r="Q22">
            <v>4749188752.5900002</v>
          </cell>
          <cell r="R22">
            <v>5062991778.1599998</v>
          </cell>
          <cell r="S22">
            <v>6849679024.2399998</v>
          </cell>
          <cell r="T22">
            <v>6364956932.3500004</v>
          </cell>
          <cell r="U22">
            <v>6347135562.7399998</v>
          </cell>
          <cell r="V22">
            <v>8004611648.9300003</v>
          </cell>
          <cell r="W22">
            <v>8325857076.3999996</v>
          </cell>
          <cell r="X22">
            <v>9309315841.7800007</v>
          </cell>
          <cell r="Y22">
            <v>8757258461.1299992</v>
          </cell>
          <cell r="Z22">
            <v>8733315417.7000008</v>
          </cell>
          <cell r="AA22">
            <v>8030000035.46</v>
          </cell>
          <cell r="AB22">
            <v>8618142318.1399994</v>
          </cell>
          <cell r="AC22">
            <v>7331621528.4099998</v>
          </cell>
        </row>
        <row r="23">
          <cell r="A23" t="str">
            <v>A22FC</v>
          </cell>
          <cell r="B23" t="str">
            <v>Центральний банк</v>
          </cell>
          <cell r="C23" t="str">
            <v>A22FC</v>
          </cell>
          <cell r="D23">
            <v>34965013.770000003</v>
          </cell>
          <cell r="E23">
            <v>56296554.009999998</v>
          </cell>
          <cell r="F23">
            <v>47655299.420000002</v>
          </cell>
          <cell r="G23">
            <v>59460863.450000003</v>
          </cell>
          <cell r="H23">
            <v>38192005.719999999</v>
          </cell>
          <cell r="I23">
            <v>61072813.109999999</v>
          </cell>
          <cell r="J23">
            <v>47650479.020000003</v>
          </cell>
          <cell r="K23">
            <v>26184582.789999999</v>
          </cell>
          <cell r="L23">
            <v>23224046.57</v>
          </cell>
          <cell r="M23">
            <v>19290750.760000002</v>
          </cell>
          <cell r="N23">
            <v>37565977.490000002</v>
          </cell>
          <cell r="O23">
            <v>139643943.37</v>
          </cell>
          <cell r="P23">
            <v>49796106.539999999</v>
          </cell>
          <cell r="Q23">
            <v>110165962.70999999</v>
          </cell>
          <cell r="R23">
            <v>128136025.86</v>
          </cell>
          <cell r="S23">
            <v>98776623.239999995</v>
          </cell>
          <cell r="T23">
            <v>98877843.879999995</v>
          </cell>
          <cell r="U23">
            <v>86670657.579999998</v>
          </cell>
          <cell r="V23">
            <v>58023419.420000002</v>
          </cell>
          <cell r="W23">
            <v>55774202.270000003</v>
          </cell>
          <cell r="X23">
            <v>197036331.58000001</v>
          </cell>
          <cell r="Y23">
            <v>143859394.68000001</v>
          </cell>
          <cell r="Z23">
            <v>154670914.25999999</v>
          </cell>
          <cell r="AA23">
            <v>96777433.700000003</v>
          </cell>
          <cell r="AB23">
            <v>53269755.109999999</v>
          </cell>
          <cell r="AC23">
            <v>45605874.210000001</v>
          </cell>
        </row>
        <row r="24">
          <cell r="A24" t="str">
            <v>A22FCO</v>
          </cell>
          <cell r="B24" t="str">
            <v>обов"яз.рез.за переказ.деп.та клір.розрахунки</v>
          </cell>
          <cell r="C24" t="str">
            <v>A22FCO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A25" t="str">
            <v>A22FCI</v>
          </cell>
          <cell r="B25" t="str">
            <v>інші переказні депозити в національній валюті</v>
          </cell>
          <cell r="C25" t="str">
            <v>A22FCI</v>
          </cell>
          <cell r="D25">
            <v>34965013.770000003</v>
          </cell>
          <cell r="E25">
            <v>56296554.009999998</v>
          </cell>
          <cell r="F25">
            <v>47655299.420000002</v>
          </cell>
          <cell r="G25">
            <v>59460863.450000003</v>
          </cell>
          <cell r="H25">
            <v>38192005.719999999</v>
          </cell>
          <cell r="I25">
            <v>61072813.109999999</v>
          </cell>
          <cell r="J25">
            <v>47650479.020000003</v>
          </cell>
          <cell r="K25">
            <v>26184582.789999999</v>
          </cell>
          <cell r="L25">
            <v>23224046.57</v>
          </cell>
          <cell r="M25">
            <v>19290750.760000002</v>
          </cell>
          <cell r="N25">
            <v>37565977.490000002</v>
          </cell>
          <cell r="O25">
            <v>139643943.37</v>
          </cell>
          <cell r="P25">
            <v>49796106.539999999</v>
          </cell>
          <cell r="Q25">
            <v>110165962.70999999</v>
          </cell>
          <cell r="R25">
            <v>128136025.86</v>
          </cell>
          <cell r="S25">
            <v>98776623.239999995</v>
          </cell>
          <cell r="T25">
            <v>98877843.879999995</v>
          </cell>
          <cell r="U25">
            <v>86670657.579999998</v>
          </cell>
          <cell r="V25">
            <v>58023419.420000002</v>
          </cell>
          <cell r="W25">
            <v>55774202.270000003</v>
          </cell>
          <cell r="X25">
            <v>197036331.58000001</v>
          </cell>
          <cell r="Y25">
            <v>143859394.68000001</v>
          </cell>
          <cell r="Z25">
            <v>154670914.25999999</v>
          </cell>
          <cell r="AA25">
            <v>96777433.700000003</v>
          </cell>
          <cell r="AB25">
            <v>53269755.109999999</v>
          </cell>
          <cell r="AC25">
            <v>45605874.210000001</v>
          </cell>
        </row>
        <row r="26">
          <cell r="A26" t="str">
            <v>A22F1</v>
          </cell>
          <cell r="B26" t="str">
            <v>інші депозитні корпорації</v>
          </cell>
          <cell r="C26" t="str">
            <v>A22F1</v>
          </cell>
          <cell r="D26">
            <v>813346092.60000002</v>
          </cell>
          <cell r="E26">
            <v>755111180.63999999</v>
          </cell>
          <cell r="F26">
            <v>795473504.25</v>
          </cell>
          <cell r="G26">
            <v>798384053.74000001</v>
          </cell>
          <cell r="H26">
            <v>902856365.17999995</v>
          </cell>
          <cell r="I26">
            <v>1021286959.14</v>
          </cell>
          <cell r="J26">
            <v>1075273274.48</v>
          </cell>
          <cell r="K26">
            <v>948040305.92999995</v>
          </cell>
          <cell r="L26">
            <v>925287924.15999997</v>
          </cell>
          <cell r="M26">
            <v>871632846.42999995</v>
          </cell>
          <cell r="N26">
            <v>860204219.91999996</v>
          </cell>
          <cell r="O26">
            <v>767439259.67999995</v>
          </cell>
          <cell r="P26">
            <v>747116280.21000004</v>
          </cell>
          <cell r="Q26">
            <v>710761944.25</v>
          </cell>
          <cell r="R26">
            <v>837101882.48000002</v>
          </cell>
          <cell r="S26">
            <v>762851489.02999997</v>
          </cell>
          <cell r="T26">
            <v>714546337.51999998</v>
          </cell>
          <cell r="U26">
            <v>534503361.13</v>
          </cell>
          <cell r="V26">
            <v>938635626.28999996</v>
          </cell>
          <cell r="W26">
            <v>920175062.03999996</v>
          </cell>
          <cell r="X26">
            <v>938568967.11000001</v>
          </cell>
          <cell r="Y26">
            <v>1147379573.78</v>
          </cell>
          <cell r="Z26">
            <v>1125627675.8599999</v>
          </cell>
          <cell r="AA26">
            <v>1184654224.29</v>
          </cell>
          <cell r="AB26">
            <v>1232519820.8699999</v>
          </cell>
          <cell r="AC26">
            <v>1014943844.09</v>
          </cell>
        </row>
        <row r="27">
          <cell r="A27" t="str">
            <v>A22F2</v>
          </cell>
          <cell r="B27" t="str">
            <v>інші фінансові корпорації</v>
          </cell>
          <cell r="C27" t="str">
            <v>A22F2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A28" t="str">
            <v>A22F0</v>
          </cell>
          <cell r="B28" t="str">
            <v>нерезиденти</v>
          </cell>
          <cell r="C28" t="str">
            <v>A22F0</v>
          </cell>
          <cell r="D28">
            <v>3494858237.1100001</v>
          </cell>
          <cell r="E28">
            <v>3022437442.5500002</v>
          </cell>
          <cell r="F28">
            <v>3516210700.3099999</v>
          </cell>
          <cell r="G28">
            <v>4112984627.1100001</v>
          </cell>
          <cell r="H28">
            <v>3837206814.8200002</v>
          </cell>
          <cell r="I28">
            <v>3903383861.6700001</v>
          </cell>
          <cell r="J28">
            <v>4938622007.8800001</v>
          </cell>
          <cell r="K28">
            <v>4095206682.3400002</v>
          </cell>
          <cell r="L28">
            <v>3917012832.5500002</v>
          </cell>
          <cell r="M28">
            <v>3950234454.0500002</v>
          </cell>
          <cell r="N28">
            <v>3987350996.0700002</v>
          </cell>
          <cell r="O28">
            <v>4584035954.0200005</v>
          </cell>
          <cell r="P28">
            <v>3528869866.1799998</v>
          </cell>
          <cell r="Q28">
            <v>3928260845.6300001</v>
          </cell>
          <cell r="R28">
            <v>4097753869.8200002</v>
          </cell>
          <cell r="S28">
            <v>5988050911.9700003</v>
          </cell>
          <cell r="T28">
            <v>5551532750.9499998</v>
          </cell>
          <cell r="U28">
            <v>5725961544.0299997</v>
          </cell>
          <cell r="V28">
            <v>7007952603.2200003</v>
          </cell>
          <cell r="W28">
            <v>7349907812.0900002</v>
          </cell>
          <cell r="X28">
            <v>8173710543.0900002</v>
          </cell>
          <cell r="Y28">
            <v>7466019492.6700001</v>
          </cell>
          <cell r="Z28">
            <v>7453016827.5799999</v>
          </cell>
          <cell r="AA28">
            <v>6748568377.4700003</v>
          </cell>
          <cell r="AB28">
            <v>7332352742.1599998</v>
          </cell>
          <cell r="AC28">
            <v>6271071810.1099997</v>
          </cell>
        </row>
        <row r="29">
          <cell r="A29" t="str">
            <v>A29</v>
          </cell>
          <cell r="B29" t="str">
            <v>інші депозити</v>
          </cell>
          <cell r="C29" t="str">
            <v>A29</v>
          </cell>
          <cell r="D29">
            <v>1937746134.6800001</v>
          </cell>
          <cell r="E29">
            <v>2361296558.02</v>
          </cell>
          <cell r="F29">
            <v>2050818267.5799999</v>
          </cell>
          <cell r="G29">
            <v>1996292213.6099999</v>
          </cell>
          <cell r="H29">
            <v>2224078843.3499999</v>
          </cell>
          <cell r="I29">
            <v>1973153448.4300001</v>
          </cell>
          <cell r="J29">
            <v>1693850802.01</v>
          </cell>
          <cell r="K29">
            <v>1628062430.04</v>
          </cell>
          <cell r="L29">
            <v>1560422121.6900001</v>
          </cell>
          <cell r="M29">
            <v>1438989740.5899999</v>
          </cell>
          <cell r="N29">
            <v>1969618732.8</v>
          </cell>
          <cell r="O29">
            <v>1549389940.54</v>
          </cell>
          <cell r="P29">
            <v>1650716988.04</v>
          </cell>
          <cell r="Q29">
            <v>3058195406.23</v>
          </cell>
          <cell r="R29">
            <v>3075149720.48</v>
          </cell>
          <cell r="S29">
            <v>3430031990.9400001</v>
          </cell>
          <cell r="T29">
            <v>2555715845.4200001</v>
          </cell>
          <cell r="U29">
            <v>2051540985.1400001</v>
          </cell>
          <cell r="V29">
            <v>3798709456.2399998</v>
          </cell>
          <cell r="W29">
            <v>2120909749.1199999</v>
          </cell>
          <cell r="X29">
            <v>2288149824.4299998</v>
          </cell>
          <cell r="Y29">
            <v>2748861149.6300001</v>
          </cell>
          <cell r="Z29">
            <v>3595201312.9099998</v>
          </cell>
          <cell r="AA29">
            <v>3524333051.8099999</v>
          </cell>
          <cell r="AB29">
            <v>2574149745.6399999</v>
          </cell>
          <cell r="AC29">
            <v>2255454694.9099998</v>
          </cell>
        </row>
        <row r="30">
          <cell r="A30" t="str">
            <v>A29N</v>
          </cell>
          <cell r="B30" t="str">
            <v>в національній валюті</v>
          </cell>
          <cell r="C30" t="str">
            <v>A29N</v>
          </cell>
          <cell r="D30">
            <v>596185506.28999996</v>
          </cell>
          <cell r="E30">
            <v>431964171.83999997</v>
          </cell>
          <cell r="F30">
            <v>499932445.75</v>
          </cell>
          <cell r="G30">
            <v>413399395.94</v>
          </cell>
          <cell r="H30">
            <v>446657379.87</v>
          </cell>
          <cell r="I30">
            <v>506302736.43000001</v>
          </cell>
          <cell r="J30">
            <v>470195750.75</v>
          </cell>
          <cell r="K30">
            <v>323666152.85000002</v>
          </cell>
          <cell r="L30">
            <v>314222647.29000002</v>
          </cell>
          <cell r="M30">
            <v>302494566.93000001</v>
          </cell>
          <cell r="N30">
            <v>366893137.19</v>
          </cell>
          <cell r="O30">
            <v>416677357.50999999</v>
          </cell>
          <cell r="P30">
            <v>376296728.31</v>
          </cell>
          <cell r="Q30">
            <v>1448934972.95</v>
          </cell>
          <cell r="R30">
            <v>1446852014.47</v>
          </cell>
          <cell r="S30">
            <v>1524004586.5699999</v>
          </cell>
          <cell r="T30">
            <v>712570089.73000002</v>
          </cell>
          <cell r="U30">
            <v>277623462.69</v>
          </cell>
          <cell r="V30">
            <v>339474355.38</v>
          </cell>
          <cell r="W30">
            <v>449114321.36000001</v>
          </cell>
          <cell r="X30">
            <v>577932645.72000003</v>
          </cell>
          <cell r="Y30">
            <v>1480591103.47</v>
          </cell>
          <cell r="Z30">
            <v>1636859477.03</v>
          </cell>
          <cell r="AA30">
            <v>1757056869</v>
          </cell>
          <cell r="AB30">
            <v>1104738737.73</v>
          </cell>
          <cell r="AC30">
            <v>561984159.38999999</v>
          </cell>
        </row>
        <row r="31">
          <cell r="A31" t="str">
            <v>A29NC</v>
          </cell>
          <cell r="B31" t="str">
            <v>Центральний банк</v>
          </cell>
          <cell r="C31" t="str">
            <v>A29NC</v>
          </cell>
          <cell r="D31">
            <v>3024815.16</v>
          </cell>
          <cell r="E31">
            <v>3000483.62</v>
          </cell>
          <cell r="F31">
            <v>3104613.59</v>
          </cell>
          <cell r="G31">
            <v>38610.379999999997</v>
          </cell>
          <cell r="H31">
            <v>923075.08</v>
          </cell>
          <cell r="I31">
            <v>100915315.34</v>
          </cell>
          <cell r="J31">
            <v>1922403.74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140113285.65000001</v>
          </cell>
          <cell r="P31">
            <v>130056915.61</v>
          </cell>
          <cell r="Q31">
            <v>1177714420</v>
          </cell>
          <cell r="R31">
            <v>1100996932.6700001</v>
          </cell>
          <cell r="S31">
            <v>1126346481.0899999</v>
          </cell>
          <cell r="T31">
            <v>425432438.06</v>
          </cell>
          <cell r="U31">
            <v>0</v>
          </cell>
          <cell r="V31">
            <v>0</v>
          </cell>
          <cell r="W31">
            <v>170140000</v>
          </cell>
          <cell r="X31">
            <v>270494722.22000003</v>
          </cell>
          <cell r="Y31">
            <v>1151409952.8399999</v>
          </cell>
          <cell r="Z31">
            <v>1156207946.6500001</v>
          </cell>
          <cell r="AA31">
            <v>1217479415.49</v>
          </cell>
          <cell r="AB31">
            <v>710791608.55999994</v>
          </cell>
          <cell r="AC31">
            <v>40204657.530000001</v>
          </cell>
        </row>
        <row r="32">
          <cell r="A32" t="str">
            <v>A29NCO</v>
          </cell>
          <cell r="B32" t="str">
            <v>обов"язкові резерви за іншими депозитами</v>
          </cell>
          <cell r="C32" t="str">
            <v>A29NCO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A33" t="str">
            <v>A29NCI</v>
          </cell>
          <cell r="B33" t="str">
            <v>інші депозити в національній валюті</v>
          </cell>
          <cell r="C33" t="str">
            <v>A29NCI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140113285.65000001</v>
          </cell>
          <cell r="P33">
            <v>130056915.61</v>
          </cell>
          <cell r="Q33">
            <v>1177714420</v>
          </cell>
          <cell r="R33">
            <v>1100996932.6700001</v>
          </cell>
          <cell r="S33">
            <v>1126346481.0899999</v>
          </cell>
          <cell r="T33">
            <v>425432438.06</v>
          </cell>
          <cell r="U33">
            <v>0</v>
          </cell>
          <cell r="V33">
            <v>0</v>
          </cell>
          <cell r="W33">
            <v>170140000</v>
          </cell>
          <cell r="X33">
            <v>270494722.22000003</v>
          </cell>
          <cell r="Y33">
            <v>1151409952.8399999</v>
          </cell>
          <cell r="Z33">
            <v>1156207946.6500001</v>
          </cell>
          <cell r="AA33">
            <v>1217479415.49</v>
          </cell>
          <cell r="AB33">
            <v>710791608.55999994</v>
          </cell>
          <cell r="AC33">
            <v>40204657.530000001</v>
          </cell>
        </row>
        <row r="34">
          <cell r="A34" t="str">
            <v>A29N1</v>
          </cell>
          <cell r="B34" t="str">
            <v>інші депозитні корпорації</v>
          </cell>
          <cell r="C34" t="str">
            <v>A29N1</v>
          </cell>
          <cell r="D34">
            <v>593160691.13</v>
          </cell>
          <cell r="E34">
            <v>428963688.22000003</v>
          </cell>
          <cell r="F34">
            <v>496827832.16000003</v>
          </cell>
          <cell r="G34">
            <v>413360785.56</v>
          </cell>
          <cell r="H34">
            <v>445734304.79000002</v>
          </cell>
          <cell r="I34">
            <v>405387421.08999997</v>
          </cell>
          <cell r="J34">
            <v>468273347.00999999</v>
          </cell>
          <cell r="K34">
            <v>323666152.85000002</v>
          </cell>
          <cell r="L34">
            <v>314222647.29000002</v>
          </cell>
          <cell r="M34">
            <v>302494566.93000001</v>
          </cell>
          <cell r="N34">
            <v>366893137.19</v>
          </cell>
          <cell r="O34">
            <v>276564071.86000001</v>
          </cell>
          <cell r="P34">
            <v>246239812.69999999</v>
          </cell>
          <cell r="Q34">
            <v>271220552.94999999</v>
          </cell>
          <cell r="R34">
            <v>345855081.80000001</v>
          </cell>
          <cell r="S34">
            <v>397658105.48000002</v>
          </cell>
          <cell r="T34">
            <v>287137651.67000002</v>
          </cell>
          <cell r="U34">
            <v>277623462.69</v>
          </cell>
          <cell r="V34">
            <v>339474355.38</v>
          </cell>
          <cell r="W34">
            <v>278974321.36000001</v>
          </cell>
          <cell r="X34">
            <v>307437923.5</v>
          </cell>
          <cell r="Y34">
            <v>329181150.63</v>
          </cell>
          <cell r="Z34">
            <v>480651530.38</v>
          </cell>
          <cell r="AA34">
            <v>539577453.50999999</v>
          </cell>
          <cell r="AB34">
            <v>393947129.17000002</v>
          </cell>
          <cell r="AC34">
            <v>521779501.86000001</v>
          </cell>
        </row>
        <row r="35">
          <cell r="A35" t="str">
            <v>A29N2</v>
          </cell>
          <cell r="B35" t="str">
            <v>інші фінансові корпорації</v>
          </cell>
          <cell r="C35" t="str">
            <v>A29N2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A36" t="str">
            <v>A29N0</v>
          </cell>
          <cell r="B36" t="str">
            <v>нерезиденти</v>
          </cell>
          <cell r="C36" t="str">
            <v>A29N0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A37" t="str">
            <v>A29F</v>
          </cell>
          <cell r="B37" t="str">
            <v>в іноземній валюті</v>
          </cell>
          <cell r="C37" t="str">
            <v>A29F</v>
          </cell>
          <cell r="D37">
            <v>1341560628.3900001</v>
          </cell>
          <cell r="E37">
            <v>1929332386.1800001</v>
          </cell>
          <cell r="F37">
            <v>1550885821.8299999</v>
          </cell>
          <cell r="G37">
            <v>1582892817.6700001</v>
          </cell>
          <cell r="H37">
            <v>1777421463.48</v>
          </cell>
          <cell r="I37">
            <v>1466850712</v>
          </cell>
          <cell r="J37">
            <v>1223655051.26</v>
          </cell>
          <cell r="K37">
            <v>1304396277.1900001</v>
          </cell>
          <cell r="L37">
            <v>1246199474.4000001</v>
          </cell>
          <cell r="M37">
            <v>1136495173.6600001</v>
          </cell>
          <cell r="N37">
            <v>1602725595.6099999</v>
          </cell>
          <cell r="O37">
            <v>1132712583.03</v>
          </cell>
          <cell r="P37">
            <v>1274420259.73</v>
          </cell>
          <cell r="Q37">
            <v>1609260433.28</v>
          </cell>
          <cell r="R37">
            <v>1628297706.01</v>
          </cell>
          <cell r="S37">
            <v>1906027404.3699999</v>
          </cell>
          <cell r="T37">
            <v>1843145755.6900001</v>
          </cell>
          <cell r="U37">
            <v>1773917522.45</v>
          </cell>
          <cell r="V37">
            <v>3459235100.8600001</v>
          </cell>
          <cell r="W37">
            <v>1671795427.76</v>
          </cell>
          <cell r="X37">
            <v>1710217178.71</v>
          </cell>
          <cell r="Y37">
            <v>1268270046.1600001</v>
          </cell>
          <cell r="Z37">
            <v>1958341835.8800001</v>
          </cell>
          <cell r="AA37">
            <v>1767276182.8099999</v>
          </cell>
          <cell r="AB37">
            <v>1469411007.9100001</v>
          </cell>
          <cell r="AC37">
            <v>1693470535.52</v>
          </cell>
        </row>
        <row r="38">
          <cell r="A38" t="str">
            <v>A29FC</v>
          </cell>
          <cell r="B38" t="str">
            <v>Центральний банк</v>
          </cell>
          <cell r="C38" t="str">
            <v>A29FC</v>
          </cell>
          <cell r="D38">
            <v>138003096.16999999</v>
          </cell>
          <cell r="E38">
            <v>174278945.94999999</v>
          </cell>
          <cell r="F38">
            <v>196120478.78999999</v>
          </cell>
          <cell r="G38">
            <v>187119832.41999999</v>
          </cell>
          <cell r="H38">
            <v>149026282.22999999</v>
          </cell>
          <cell r="I38">
            <v>192001622.47</v>
          </cell>
          <cell r="J38">
            <v>166629329.97999999</v>
          </cell>
          <cell r="K38">
            <v>166403513.84</v>
          </cell>
          <cell r="L38">
            <v>124964028.58</v>
          </cell>
          <cell r="M38">
            <v>120402443.31</v>
          </cell>
          <cell r="N38">
            <v>122753167.53</v>
          </cell>
          <cell r="O38">
            <v>119094519.65000001</v>
          </cell>
          <cell r="P38">
            <v>113293172.04000001</v>
          </cell>
          <cell r="Q38">
            <v>132082823.25</v>
          </cell>
          <cell r="R38">
            <v>125711758.72</v>
          </cell>
          <cell r="S38">
            <v>119334906.8</v>
          </cell>
          <cell r="T38">
            <v>122833649.90000001</v>
          </cell>
          <cell r="U38">
            <v>280751389.54000002</v>
          </cell>
          <cell r="V38">
            <v>252292775.69999999</v>
          </cell>
          <cell r="W38">
            <v>239568271.41999999</v>
          </cell>
          <cell r="X38">
            <v>257063380.33000001</v>
          </cell>
          <cell r="Y38">
            <v>67322926.930000007</v>
          </cell>
          <cell r="Z38">
            <v>40539192.93</v>
          </cell>
          <cell r="AA38">
            <v>37169455.75</v>
          </cell>
          <cell r="AB38">
            <v>22028740.289999999</v>
          </cell>
          <cell r="AC38">
            <v>21351085.539999999</v>
          </cell>
        </row>
        <row r="39">
          <cell r="A39" t="str">
            <v>A29FCO</v>
          </cell>
          <cell r="B39" t="str">
            <v>обов"язкові резерви за іншими депозитами</v>
          </cell>
          <cell r="C39" t="str">
            <v>A29FCO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A40" t="str">
            <v>A29FCI</v>
          </cell>
          <cell r="B40" t="str">
            <v>інші депозити в іноземній валюті</v>
          </cell>
          <cell r="C40" t="str">
            <v>A29FCI</v>
          </cell>
          <cell r="K40">
            <v>166403513.84</v>
          </cell>
          <cell r="L40">
            <v>124964028.58</v>
          </cell>
          <cell r="M40">
            <v>120402443.31</v>
          </cell>
          <cell r="N40">
            <v>122753167.53</v>
          </cell>
          <cell r="O40">
            <v>119094519.65000001</v>
          </cell>
          <cell r="P40">
            <v>113293172.04000001</v>
          </cell>
          <cell r="Q40">
            <v>132082823.25</v>
          </cell>
          <cell r="R40">
            <v>125711758.72</v>
          </cell>
          <cell r="S40">
            <v>119334906.8</v>
          </cell>
          <cell r="T40">
            <v>122833649.90000001</v>
          </cell>
          <cell r="U40">
            <v>280751389.54000002</v>
          </cell>
          <cell r="V40">
            <v>252292775.69999999</v>
          </cell>
          <cell r="W40">
            <v>239568271.41999999</v>
          </cell>
          <cell r="X40">
            <v>257063380.33000001</v>
          </cell>
          <cell r="Y40">
            <v>67322926.930000007</v>
          </cell>
          <cell r="Z40">
            <v>40539192.93</v>
          </cell>
          <cell r="AA40">
            <v>37169455.75</v>
          </cell>
          <cell r="AB40">
            <v>22028740.289999999</v>
          </cell>
          <cell r="AC40">
            <v>21351085.539999999</v>
          </cell>
        </row>
        <row r="41">
          <cell r="A41" t="str">
            <v>A29F1</v>
          </cell>
          <cell r="B41" t="str">
            <v>інші депозитні корпорації</v>
          </cell>
          <cell r="C41" t="str">
            <v>A29F1</v>
          </cell>
          <cell r="D41">
            <v>388587922.04000002</v>
          </cell>
          <cell r="E41">
            <v>318211720.32999998</v>
          </cell>
          <cell r="F41">
            <v>352705103.88999999</v>
          </cell>
          <cell r="G41">
            <v>335188634.48000002</v>
          </cell>
          <cell r="H41">
            <v>353922068.99000001</v>
          </cell>
          <cell r="I41">
            <v>253069161.86000001</v>
          </cell>
          <cell r="J41">
            <v>325594986.86000001</v>
          </cell>
          <cell r="K41">
            <v>262119238.38</v>
          </cell>
          <cell r="L41">
            <v>261501172.61000001</v>
          </cell>
          <cell r="M41">
            <v>230710770.72999999</v>
          </cell>
          <cell r="N41">
            <v>253843284.77000001</v>
          </cell>
          <cell r="O41">
            <v>189393458.36000001</v>
          </cell>
          <cell r="P41">
            <v>187886412.84</v>
          </cell>
          <cell r="Q41">
            <v>375928610.14999998</v>
          </cell>
          <cell r="R41">
            <v>442874007.06</v>
          </cell>
          <cell r="S41">
            <v>581672453.14999998</v>
          </cell>
          <cell r="T41">
            <v>279332724.24000001</v>
          </cell>
          <cell r="U41">
            <v>164901400.22</v>
          </cell>
          <cell r="V41">
            <v>1473984319.8399999</v>
          </cell>
          <cell r="W41">
            <v>152683985.19999999</v>
          </cell>
          <cell r="X41">
            <v>222004510.81</v>
          </cell>
          <cell r="Y41">
            <v>264648439.75</v>
          </cell>
          <cell r="Z41">
            <v>411912530.69999999</v>
          </cell>
          <cell r="AA41">
            <v>670263626.52999997</v>
          </cell>
          <cell r="AB41">
            <v>621013972.54999995</v>
          </cell>
          <cell r="AC41">
            <v>385044527.00999999</v>
          </cell>
        </row>
        <row r="42">
          <cell r="A42" t="str">
            <v>A29F2</v>
          </cell>
          <cell r="B42" t="str">
            <v>інші фінансові корпорації</v>
          </cell>
          <cell r="C42" t="str">
            <v>A29F2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A43" t="str">
            <v>A29F0</v>
          </cell>
          <cell r="B43" t="str">
            <v>нерезиденти</v>
          </cell>
          <cell r="C43" t="str">
            <v>A29F0</v>
          </cell>
          <cell r="D43">
            <v>814969610.17999995</v>
          </cell>
          <cell r="E43">
            <v>1436841719.9000001</v>
          </cell>
          <cell r="F43">
            <v>1002060239.15</v>
          </cell>
          <cell r="G43">
            <v>1060584350.77</v>
          </cell>
          <cell r="H43">
            <v>1274473112.26</v>
          </cell>
          <cell r="I43">
            <v>1021779927.67</v>
          </cell>
          <cell r="J43">
            <v>731430734.41999996</v>
          </cell>
          <cell r="K43">
            <v>875873524.97000003</v>
          </cell>
          <cell r="L43">
            <v>859734273.21000004</v>
          </cell>
          <cell r="M43">
            <v>785381959.62</v>
          </cell>
          <cell r="N43">
            <v>1226129143.3099999</v>
          </cell>
          <cell r="O43">
            <v>824224605.01999998</v>
          </cell>
          <cell r="P43">
            <v>973240674.85000002</v>
          </cell>
          <cell r="Q43">
            <v>1101248999.8800001</v>
          </cell>
          <cell r="R43">
            <v>1059711940.23</v>
          </cell>
          <cell r="S43">
            <v>1205020044.4200001</v>
          </cell>
          <cell r="T43">
            <v>1440979381.55</v>
          </cell>
          <cell r="U43">
            <v>1328264732.6900001</v>
          </cell>
          <cell r="V43">
            <v>1732958005.3199999</v>
          </cell>
          <cell r="W43">
            <v>1279543171.1400001</v>
          </cell>
          <cell r="X43">
            <v>1231149287.5699999</v>
          </cell>
          <cell r="Y43">
            <v>936298679.48000002</v>
          </cell>
          <cell r="Z43">
            <v>1505890112.25</v>
          </cell>
          <cell r="AA43">
            <v>1059843100.53</v>
          </cell>
          <cell r="AB43">
            <v>826368295.07000005</v>
          </cell>
          <cell r="AC43">
            <v>1287074922.97</v>
          </cell>
        </row>
        <row r="44">
          <cell r="A44" t="str">
            <v>A3</v>
          </cell>
          <cell r="B44" t="str">
            <v>ЦіННі ПАПЕРИ КРіМ АКЦіЙ</v>
          </cell>
          <cell r="C44" t="str">
            <v>A3</v>
          </cell>
          <cell r="D44">
            <v>4548678097.9200001</v>
          </cell>
          <cell r="E44">
            <v>4284767132.54</v>
          </cell>
          <cell r="F44">
            <v>4195582345.98</v>
          </cell>
          <cell r="G44">
            <v>4465342823.6300001</v>
          </cell>
          <cell r="H44">
            <v>4695339285.9899998</v>
          </cell>
          <cell r="I44">
            <v>5016156115.6899996</v>
          </cell>
          <cell r="J44">
            <v>5234041145.8699999</v>
          </cell>
          <cell r="K44">
            <v>5000547565.4399996</v>
          </cell>
          <cell r="L44">
            <v>5063003634.5900002</v>
          </cell>
          <cell r="M44">
            <v>5861105050.9200001</v>
          </cell>
          <cell r="N44">
            <v>5611225531.3100004</v>
          </cell>
          <cell r="O44">
            <v>5673572412.0699997</v>
          </cell>
          <cell r="P44">
            <v>6322452219.4499998</v>
          </cell>
          <cell r="Q44">
            <v>6046074362.9399996</v>
          </cell>
          <cell r="R44">
            <v>6395195903.0299997</v>
          </cell>
          <cell r="S44">
            <v>7885797979.25</v>
          </cell>
          <cell r="T44">
            <v>7386466988.8599997</v>
          </cell>
          <cell r="U44">
            <v>6599550654.2299995</v>
          </cell>
          <cell r="V44">
            <v>5976178345.8000002</v>
          </cell>
          <cell r="W44">
            <v>6777209827.4399996</v>
          </cell>
          <cell r="X44">
            <v>6618777987.0500002</v>
          </cell>
          <cell r="Y44">
            <v>8211982770.71</v>
          </cell>
          <cell r="Z44">
            <v>9531063918.5400009</v>
          </cell>
          <cell r="AA44">
            <v>9906534985.2099991</v>
          </cell>
          <cell r="AB44">
            <v>9659937516.8299999</v>
          </cell>
          <cell r="AC44">
            <v>8925654950.2000008</v>
          </cell>
        </row>
        <row r="45">
          <cell r="A45" t="str">
            <v>A3XN</v>
          </cell>
          <cell r="B45" t="str">
            <v>в національній валюті</v>
          </cell>
          <cell r="C45" t="str">
            <v>A3XN</v>
          </cell>
          <cell r="D45">
            <v>4443165958.9399996</v>
          </cell>
          <cell r="E45">
            <v>4164331046.4200001</v>
          </cell>
          <cell r="F45">
            <v>4079045099.8800001</v>
          </cell>
          <cell r="G45">
            <v>4388522900.2700005</v>
          </cell>
          <cell r="H45">
            <v>4601995973.6499996</v>
          </cell>
          <cell r="I45">
            <v>4886926760.5799999</v>
          </cell>
          <cell r="J45">
            <v>5122475609.4799995</v>
          </cell>
          <cell r="K45">
            <v>4877607934.6499996</v>
          </cell>
          <cell r="L45">
            <v>4974870850.6199999</v>
          </cell>
          <cell r="M45">
            <v>5762536928.0100002</v>
          </cell>
          <cell r="N45">
            <v>5526464138.3699999</v>
          </cell>
          <cell r="O45">
            <v>5591166561.3900003</v>
          </cell>
          <cell r="P45">
            <v>6240247838.6499996</v>
          </cell>
          <cell r="Q45">
            <v>5967305641.9499998</v>
          </cell>
          <cell r="R45">
            <v>6331187986.6899996</v>
          </cell>
          <cell r="S45">
            <v>7822097132.3599997</v>
          </cell>
          <cell r="T45">
            <v>7324998860.4799995</v>
          </cell>
          <cell r="U45">
            <v>6565501214.2600002</v>
          </cell>
          <cell r="V45">
            <v>5944962472.3800001</v>
          </cell>
          <cell r="W45">
            <v>6745714122.4300003</v>
          </cell>
          <cell r="X45">
            <v>6587021177.6099997</v>
          </cell>
          <cell r="Y45">
            <v>8180058506.9200001</v>
          </cell>
          <cell r="Z45">
            <v>9501299008.6100006</v>
          </cell>
          <cell r="AA45">
            <v>9876615018.5300007</v>
          </cell>
          <cell r="AB45">
            <v>9630276117.2399998</v>
          </cell>
          <cell r="AC45">
            <v>8895740629.3299999</v>
          </cell>
        </row>
        <row r="46">
          <cell r="A46" t="str">
            <v>A3XNC</v>
          </cell>
          <cell r="B46" t="str">
            <v>Центральний банк</v>
          </cell>
          <cell r="C46" t="str">
            <v>A3XNC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70119178.079999998</v>
          </cell>
          <cell r="P46">
            <v>163682193.88999999</v>
          </cell>
          <cell r="Q46">
            <v>212166849.41</v>
          </cell>
          <cell r="R46">
            <v>418605701.69999999</v>
          </cell>
          <cell r="S46">
            <v>911370450.45000005</v>
          </cell>
          <cell r="T46">
            <v>773151917.29999995</v>
          </cell>
          <cell r="U46">
            <v>440239419.49000001</v>
          </cell>
          <cell r="V46">
            <v>141776052.56999999</v>
          </cell>
          <cell r="W46">
            <v>1204305162.23</v>
          </cell>
          <cell r="X46">
            <v>1035675878.65</v>
          </cell>
          <cell r="Y46">
            <v>1946170780.54</v>
          </cell>
          <cell r="Z46">
            <v>3146082045.4200001</v>
          </cell>
          <cell r="AA46">
            <v>3407605652.3299999</v>
          </cell>
          <cell r="AB46">
            <v>2469222633.1599998</v>
          </cell>
          <cell r="AC46">
            <v>1311222561.4200001</v>
          </cell>
        </row>
        <row r="47">
          <cell r="A47" t="str">
            <v>A3XNCO</v>
          </cell>
          <cell r="B47" t="str">
            <v>обов"язкові резерви за цінними паперами</v>
          </cell>
          <cell r="C47" t="str">
            <v>A3XNCO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A48" t="str">
            <v>A3XNCI</v>
          </cell>
          <cell r="B48" t="str">
            <v>інші цінні папери в національній валюті</v>
          </cell>
          <cell r="C48" t="str">
            <v>A3XNCI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70119178.079999998</v>
          </cell>
          <cell r="P48">
            <v>163682193.88999999</v>
          </cell>
          <cell r="Q48">
            <v>212166849.41</v>
          </cell>
          <cell r="R48">
            <v>418605701.69999999</v>
          </cell>
          <cell r="S48">
            <v>911370450.45000005</v>
          </cell>
          <cell r="T48">
            <v>773151917.29999995</v>
          </cell>
          <cell r="U48">
            <v>440239419.49000001</v>
          </cell>
          <cell r="V48">
            <v>141776052.56999999</v>
          </cell>
          <cell r="W48">
            <v>1204305162.23</v>
          </cell>
          <cell r="X48">
            <v>1035675878.65</v>
          </cell>
          <cell r="Y48">
            <v>1946170780.54</v>
          </cell>
          <cell r="Z48">
            <v>3146082045.4200001</v>
          </cell>
          <cell r="AA48">
            <v>3407605652.3299999</v>
          </cell>
          <cell r="AB48">
            <v>2469222633.1599998</v>
          </cell>
          <cell r="AC48">
            <v>1311222561.4200001</v>
          </cell>
        </row>
        <row r="49">
          <cell r="A49" t="str">
            <v>A3XN1</v>
          </cell>
          <cell r="B49" t="str">
            <v>інші депозитні корпорації</v>
          </cell>
          <cell r="C49" t="str">
            <v>A3XN1</v>
          </cell>
          <cell r="D49">
            <v>264383854.12</v>
          </cell>
          <cell r="E49">
            <v>278251020</v>
          </cell>
          <cell r="F49">
            <v>252688151.81999999</v>
          </cell>
          <cell r="G49">
            <v>164445592.97</v>
          </cell>
          <cell r="H49">
            <v>263377514.94999999</v>
          </cell>
          <cell r="I49">
            <v>178392042.87</v>
          </cell>
          <cell r="J49">
            <v>245408636.87</v>
          </cell>
          <cell r="K49">
            <v>317606881.14999998</v>
          </cell>
          <cell r="L49">
            <v>233843842.72999999</v>
          </cell>
          <cell r="M49">
            <v>379709547.29000002</v>
          </cell>
          <cell r="N49">
            <v>345294196.58999997</v>
          </cell>
          <cell r="O49">
            <v>147424258.77000001</v>
          </cell>
          <cell r="P49">
            <v>127377368.08</v>
          </cell>
          <cell r="Q49">
            <v>130325084.18000001</v>
          </cell>
          <cell r="R49">
            <v>134563899.37</v>
          </cell>
          <cell r="S49">
            <v>129999401.29000001</v>
          </cell>
          <cell r="T49">
            <v>187125679.75</v>
          </cell>
          <cell r="U49">
            <v>135502287.62</v>
          </cell>
          <cell r="V49">
            <v>110421915.11</v>
          </cell>
          <cell r="W49">
            <v>98544666.920000002</v>
          </cell>
          <cell r="X49">
            <v>157572282.74000001</v>
          </cell>
          <cell r="Y49">
            <v>263553457.36000001</v>
          </cell>
          <cell r="Z49">
            <v>221081835.84999999</v>
          </cell>
          <cell r="AA49">
            <v>202604229.09999999</v>
          </cell>
          <cell r="AB49">
            <v>175507850.18000001</v>
          </cell>
          <cell r="AC49">
            <v>189988433.19999999</v>
          </cell>
        </row>
        <row r="50">
          <cell r="A50" t="str">
            <v>A3XN2</v>
          </cell>
          <cell r="B50" t="str">
            <v>інші фінансові корпорації</v>
          </cell>
          <cell r="C50" t="str">
            <v>A3XN2</v>
          </cell>
          <cell r="D50">
            <v>87628243.230000004</v>
          </cell>
          <cell r="E50">
            <v>17526826.690000001</v>
          </cell>
          <cell r="F50">
            <v>17574730.239999998</v>
          </cell>
          <cell r="G50">
            <v>69688957.310000002</v>
          </cell>
          <cell r="H50">
            <v>30345484.02</v>
          </cell>
          <cell r="I50">
            <v>33056168.34</v>
          </cell>
          <cell r="J50">
            <v>133921363.44</v>
          </cell>
          <cell r="K50">
            <v>42618155.560000002</v>
          </cell>
          <cell r="L50">
            <v>88139330.189999998</v>
          </cell>
          <cell r="M50">
            <v>109832446.51000001</v>
          </cell>
          <cell r="N50">
            <v>46700740.049999997</v>
          </cell>
          <cell r="O50">
            <v>53978040.82</v>
          </cell>
          <cell r="P50">
            <v>135477942.34999999</v>
          </cell>
          <cell r="Q50">
            <v>51616134.369999997</v>
          </cell>
          <cell r="R50">
            <v>56422725.350000001</v>
          </cell>
          <cell r="S50">
            <v>126971462.67</v>
          </cell>
          <cell r="T50">
            <v>57086827.409999996</v>
          </cell>
          <cell r="U50">
            <v>47373840.030000001</v>
          </cell>
          <cell r="V50">
            <v>140200553.43000001</v>
          </cell>
          <cell r="W50">
            <v>58140681.030000001</v>
          </cell>
          <cell r="X50">
            <v>90857557.450000003</v>
          </cell>
          <cell r="Y50">
            <v>146272855.93000001</v>
          </cell>
          <cell r="Z50">
            <v>69700014.180000007</v>
          </cell>
          <cell r="AA50">
            <v>81189105.709999993</v>
          </cell>
          <cell r="AB50">
            <v>358166311.30000001</v>
          </cell>
          <cell r="AC50">
            <v>266847470.83000001</v>
          </cell>
        </row>
        <row r="51">
          <cell r="A51" t="str">
            <v>A3XN2A</v>
          </cell>
          <cell r="B51" t="str">
            <v>агенції з реструктуризації банків</v>
          </cell>
          <cell r="C51" t="str">
            <v>A3XN2A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A52" t="str">
            <v>A3XN2I</v>
          </cell>
          <cell r="B52" t="str">
            <v>інші</v>
          </cell>
          <cell r="C52" t="str">
            <v>A3XN2I</v>
          </cell>
          <cell r="K52">
            <v>42618155.560000002</v>
          </cell>
          <cell r="L52">
            <v>88139330.189999998</v>
          </cell>
          <cell r="M52">
            <v>109832446.51000001</v>
          </cell>
          <cell r="N52">
            <v>46700740.049999997</v>
          </cell>
          <cell r="O52">
            <v>53978040.82</v>
          </cell>
          <cell r="P52">
            <v>135477942.34999999</v>
          </cell>
          <cell r="Q52">
            <v>51616134.369999997</v>
          </cell>
          <cell r="R52">
            <v>56422725.350000001</v>
          </cell>
          <cell r="S52">
            <v>126971462.67</v>
          </cell>
          <cell r="T52">
            <v>57086827.409999996</v>
          </cell>
          <cell r="U52">
            <v>47373840.030000001</v>
          </cell>
          <cell r="V52">
            <v>140200553.43000001</v>
          </cell>
          <cell r="W52">
            <v>58140681.030000001</v>
          </cell>
          <cell r="X52">
            <v>90857557.450000003</v>
          </cell>
          <cell r="Y52">
            <v>146272855.93000001</v>
          </cell>
          <cell r="Z52">
            <v>69700014.180000007</v>
          </cell>
          <cell r="AA52">
            <v>81189105.709999993</v>
          </cell>
          <cell r="AB52">
            <v>358166311.30000001</v>
          </cell>
          <cell r="AC52">
            <v>266847470.83000001</v>
          </cell>
        </row>
        <row r="53">
          <cell r="A53" t="str">
            <v>A3XN5</v>
          </cell>
          <cell r="B53" t="str">
            <v>Центральний уряд</v>
          </cell>
          <cell r="C53" t="str">
            <v>A3XN5</v>
          </cell>
          <cell r="D53">
            <v>2321468322.8899999</v>
          </cell>
          <cell r="E53">
            <v>2129310943.8</v>
          </cell>
          <cell r="F53">
            <v>2044255431.29</v>
          </cell>
          <cell r="G53">
            <v>2123000258.5699999</v>
          </cell>
          <cell r="H53">
            <v>2200104344.9499998</v>
          </cell>
          <cell r="I53">
            <v>2272757589.75</v>
          </cell>
          <cell r="J53">
            <v>2402432931.5700002</v>
          </cell>
          <cell r="K53">
            <v>2354592464.0799999</v>
          </cell>
          <cell r="L53">
            <v>2310473526.9299998</v>
          </cell>
          <cell r="M53">
            <v>2414118703.5700002</v>
          </cell>
          <cell r="N53">
            <v>2545159347.8299999</v>
          </cell>
          <cell r="O53">
            <v>2616000248.1700001</v>
          </cell>
          <cell r="P53">
            <v>2524838240.6500001</v>
          </cell>
          <cell r="Q53">
            <v>2614848764.9899998</v>
          </cell>
          <cell r="R53">
            <v>2708245989.3099999</v>
          </cell>
          <cell r="S53">
            <v>3090576311.21</v>
          </cell>
          <cell r="T53">
            <v>3082068798.5900002</v>
          </cell>
          <cell r="U53">
            <v>2811462599.7800002</v>
          </cell>
          <cell r="V53">
            <v>2549519731.9400001</v>
          </cell>
          <cell r="W53">
            <v>2415216957.1199999</v>
          </cell>
          <cell r="X53">
            <v>2401223275.1500001</v>
          </cell>
          <cell r="Y53">
            <v>2319762457.4699998</v>
          </cell>
          <cell r="Z53">
            <v>3156992032.25</v>
          </cell>
          <cell r="AA53">
            <v>3169843081.3099999</v>
          </cell>
          <cell r="AB53">
            <v>3217440585.1500001</v>
          </cell>
          <cell r="AC53">
            <v>3791109497.2800002</v>
          </cell>
        </row>
        <row r="54">
          <cell r="A54" t="str">
            <v>A3XN6</v>
          </cell>
          <cell r="B54" t="str">
            <v>державні та місцеві органи управління</v>
          </cell>
          <cell r="C54" t="str">
            <v>A3XN6</v>
          </cell>
          <cell r="D54">
            <v>319030</v>
          </cell>
          <cell r="E54">
            <v>319030</v>
          </cell>
          <cell r="F54">
            <v>319030</v>
          </cell>
          <cell r="G54">
            <v>586046.48</v>
          </cell>
          <cell r="H54">
            <v>586046.48</v>
          </cell>
          <cell r="I54">
            <v>15620468.48</v>
          </cell>
          <cell r="J54">
            <v>102125932.12</v>
          </cell>
          <cell r="K54">
            <v>103353870.09999999</v>
          </cell>
          <cell r="L54">
            <v>100719719.28</v>
          </cell>
          <cell r="M54">
            <v>101485072.48</v>
          </cell>
          <cell r="N54">
            <v>102668871.68000001</v>
          </cell>
          <cell r="O54">
            <v>100805215.66</v>
          </cell>
          <cell r="P54">
            <v>101586713.52</v>
          </cell>
          <cell r="Q54">
            <v>107099628.09</v>
          </cell>
          <cell r="R54">
            <v>145968716.93000001</v>
          </cell>
          <cell r="S54">
            <v>146667951.59999999</v>
          </cell>
          <cell r="T54">
            <v>148314847.08000001</v>
          </cell>
          <cell r="U54">
            <v>145743649.25</v>
          </cell>
          <cell r="V54">
            <v>148057779.96000001</v>
          </cell>
          <cell r="W54">
            <v>104628315.72</v>
          </cell>
          <cell r="X54">
            <v>104807565.94</v>
          </cell>
          <cell r="Y54">
            <v>100325186.44</v>
          </cell>
          <cell r="Z54">
            <v>101397935.58</v>
          </cell>
          <cell r="AA54">
            <v>97293629.349999994</v>
          </cell>
          <cell r="AB54">
            <v>100250009.95999999</v>
          </cell>
          <cell r="AC54">
            <v>236374584.63</v>
          </cell>
        </row>
        <row r="55">
          <cell r="A55" t="str">
            <v>A3XN7</v>
          </cell>
          <cell r="B55" t="str">
            <v>державні нефінансові корпорації</v>
          </cell>
          <cell r="C55" t="str">
            <v>A3XN7</v>
          </cell>
          <cell r="D55">
            <v>316125377.10000002</v>
          </cell>
          <cell r="E55">
            <v>326097500.20999998</v>
          </cell>
          <cell r="F55">
            <v>359422981.56</v>
          </cell>
          <cell r="G55">
            <v>454853362.68000001</v>
          </cell>
          <cell r="H55">
            <v>576965223</v>
          </cell>
          <cell r="I55">
            <v>601828834.59000003</v>
          </cell>
          <cell r="J55">
            <v>666995576.37</v>
          </cell>
          <cell r="K55">
            <v>527811415.47000003</v>
          </cell>
          <cell r="L55">
            <v>512546585.01999998</v>
          </cell>
          <cell r="M55">
            <v>793127634.16999996</v>
          </cell>
          <cell r="N55">
            <v>900625965.89999998</v>
          </cell>
          <cell r="O55">
            <v>887636020.38999999</v>
          </cell>
          <cell r="P55">
            <v>911491216.01999998</v>
          </cell>
          <cell r="Q55">
            <v>902387755.04999995</v>
          </cell>
          <cell r="R55">
            <v>884174070</v>
          </cell>
          <cell r="S55">
            <v>888713779.87</v>
          </cell>
          <cell r="T55">
            <v>895903369.99000001</v>
          </cell>
          <cell r="U55">
            <v>837336620.75</v>
          </cell>
          <cell r="V55">
            <v>813546659.85000002</v>
          </cell>
          <cell r="W55">
            <v>788089247.88999999</v>
          </cell>
          <cell r="X55">
            <v>754143217.87</v>
          </cell>
          <cell r="Y55">
            <v>709115613.79999995</v>
          </cell>
          <cell r="Z55">
            <v>674243719.42999995</v>
          </cell>
          <cell r="AA55">
            <v>655919427.11000001</v>
          </cell>
          <cell r="AB55">
            <v>645043634.75999999</v>
          </cell>
          <cell r="AC55">
            <v>649443757.77999997</v>
          </cell>
        </row>
        <row r="56">
          <cell r="A56" t="str">
            <v>A3XN8</v>
          </cell>
          <cell r="B56" t="str">
            <v>інші нефінансові корпорації</v>
          </cell>
          <cell r="C56" t="str">
            <v>A3XN8</v>
          </cell>
          <cell r="D56">
            <v>1453241131.5999999</v>
          </cell>
          <cell r="E56">
            <v>1412825725.72</v>
          </cell>
          <cell r="F56">
            <v>1404784774.97</v>
          </cell>
          <cell r="G56">
            <v>1575948682.26</v>
          </cell>
          <cell r="H56">
            <v>1530617360.25</v>
          </cell>
          <cell r="I56">
            <v>1785271656.55</v>
          </cell>
          <cell r="J56">
            <v>1571591169.1099999</v>
          </cell>
          <cell r="K56">
            <v>1531625148.29</v>
          </cell>
          <cell r="L56">
            <v>1729147846.47</v>
          </cell>
          <cell r="M56">
            <v>1964263523.99</v>
          </cell>
          <cell r="N56">
            <v>1586015016.3199999</v>
          </cell>
          <cell r="O56">
            <v>1715203599.5</v>
          </cell>
          <cell r="P56">
            <v>2275794164.1399999</v>
          </cell>
          <cell r="Q56">
            <v>1948861425.8599999</v>
          </cell>
          <cell r="R56">
            <v>1983206884.03</v>
          </cell>
          <cell r="S56">
            <v>2527797775.27</v>
          </cell>
          <cell r="T56">
            <v>2181347420.3600001</v>
          </cell>
          <cell r="U56">
            <v>2147842797.3400002</v>
          </cell>
          <cell r="V56">
            <v>2041439779.52</v>
          </cell>
          <cell r="W56">
            <v>2076335170.6800001</v>
          </cell>
          <cell r="X56">
            <v>2042741399.8099999</v>
          </cell>
          <cell r="Y56">
            <v>2694858155.3800001</v>
          </cell>
          <cell r="Z56">
            <v>2131801425.9000001</v>
          </cell>
          <cell r="AA56">
            <v>2262159893.6199999</v>
          </cell>
          <cell r="AB56">
            <v>2662613364.0300002</v>
          </cell>
          <cell r="AC56">
            <v>2448618937.4099998</v>
          </cell>
        </row>
        <row r="57">
          <cell r="A57" t="str">
            <v>A3XNS</v>
          </cell>
          <cell r="B57" t="str">
            <v>інші сектори-резиденти</v>
          </cell>
          <cell r="C57" t="str">
            <v>A3XNS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453920.84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2031728.7</v>
          </cell>
          <cell r="AC57">
            <v>2135386.7799999998</v>
          </cell>
        </row>
        <row r="58">
          <cell r="A58" t="str">
            <v>A3XN0</v>
          </cell>
          <cell r="B58" t="str">
            <v>нерезиденти</v>
          </cell>
          <cell r="C58" t="str">
            <v>A3XN0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A59" t="str">
            <v>A3XF</v>
          </cell>
          <cell r="B59" t="str">
            <v>в іноземній валюті</v>
          </cell>
          <cell r="C59" t="str">
            <v>A3XF</v>
          </cell>
          <cell r="D59">
            <v>105512138.98</v>
          </cell>
          <cell r="E59">
            <v>120436086.12</v>
          </cell>
          <cell r="F59">
            <v>116537246.09999999</v>
          </cell>
          <cell r="G59">
            <v>76819923.359999999</v>
          </cell>
          <cell r="H59">
            <v>93343312.340000004</v>
          </cell>
          <cell r="I59">
            <v>129229355.11</v>
          </cell>
          <cell r="J59">
            <v>111565536.39</v>
          </cell>
          <cell r="K59">
            <v>122939630.79000001</v>
          </cell>
          <cell r="L59">
            <v>88132783.969999999</v>
          </cell>
          <cell r="M59">
            <v>98568122.909999996</v>
          </cell>
          <cell r="N59">
            <v>84761392.939999998</v>
          </cell>
          <cell r="O59">
            <v>82405850.680000007</v>
          </cell>
          <cell r="P59">
            <v>82204380.799999997</v>
          </cell>
          <cell r="Q59">
            <v>78768720.989999995</v>
          </cell>
          <cell r="R59">
            <v>64007916.340000004</v>
          </cell>
          <cell r="S59">
            <v>63700846.890000001</v>
          </cell>
          <cell r="T59">
            <v>61468128.380000003</v>
          </cell>
          <cell r="U59">
            <v>34049439.969999999</v>
          </cell>
          <cell r="V59">
            <v>31215873.420000002</v>
          </cell>
          <cell r="W59">
            <v>31495705.010000002</v>
          </cell>
          <cell r="X59">
            <v>31756809.440000001</v>
          </cell>
          <cell r="Y59">
            <v>31924263.789999999</v>
          </cell>
          <cell r="Z59">
            <v>29764909.93</v>
          </cell>
          <cell r="AA59">
            <v>29919966.68</v>
          </cell>
          <cell r="AB59">
            <v>29661399.59</v>
          </cell>
          <cell r="AC59">
            <v>29914320.870000001</v>
          </cell>
        </row>
        <row r="60">
          <cell r="A60" t="str">
            <v>A3XFC</v>
          </cell>
          <cell r="B60" t="str">
            <v>Центральний банк</v>
          </cell>
          <cell r="C60" t="str">
            <v>A3XFC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A61" t="str">
            <v>─────────</v>
          </cell>
          <cell r="B61" t="str">
            <v>──────────────────────────────────────────────────</v>
          </cell>
          <cell r="C61" t="str">
            <v>─────────</v>
          </cell>
          <cell r="D61" t="str">
            <v>────────────────</v>
          </cell>
          <cell r="E61" t="str">
            <v>────────────────</v>
          </cell>
          <cell r="F61" t="str">
            <v>────────────────</v>
          </cell>
          <cell r="G61" t="str">
            <v>────────────────</v>
          </cell>
          <cell r="H61" t="str">
            <v>────────────────</v>
          </cell>
          <cell r="I61" t="str">
            <v>────────────────</v>
          </cell>
          <cell r="J61" t="str">
            <v>────────────────</v>
          </cell>
          <cell r="K61" t="str">
            <v>────────────────</v>
          </cell>
          <cell r="L61" t="str">
            <v>────────────────</v>
          </cell>
          <cell r="M61" t="str">
            <v>────────────────</v>
          </cell>
          <cell r="N61" t="str">
            <v>────────────────</v>
          </cell>
          <cell r="O61" t="str">
            <v>────────────────</v>
          </cell>
          <cell r="P61" t="str">
            <v>────────────────</v>
          </cell>
          <cell r="Q61" t="str">
            <v>────────────────</v>
          </cell>
          <cell r="R61" t="str">
            <v>────────────────</v>
          </cell>
          <cell r="S61" t="str">
            <v>────────────────</v>
          </cell>
          <cell r="T61" t="str">
            <v>────────────────</v>
          </cell>
          <cell r="U61" t="str">
            <v>────────────────</v>
          </cell>
          <cell r="V61" t="str">
            <v>────────────────</v>
          </cell>
          <cell r="W61" t="str">
            <v>────────────────</v>
          </cell>
          <cell r="X61" t="str">
            <v>────────────────</v>
          </cell>
          <cell r="Y61" t="str">
            <v>────────────────</v>
          </cell>
          <cell r="Z61" t="str">
            <v>────────────────</v>
          </cell>
          <cell r="AA61" t="str">
            <v>────────────────</v>
          </cell>
          <cell r="AB61" t="str">
            <v>────────────────</v>
          </cell>
          <cell r="AC61" t="str">
            <v>────────────────</v>
          </cell>
        </row>
        <row r="62">
          <cell r="D62" t="str">
            <v>_x000C_</v>
          </cell>
          <cell r="E62" t="str">
            <v>_x000C_</v>
          </cell>
          <cell r="F62" t="str">
            <v>_x000C_</v>
          </cell>
          <cell r="G62" t="str">
            <v>_x000C_</v>
          </cell>
          <cell r="H62" t="str">
            <v>_x000C_</v>
          </cell>
          <cell r="I62" t="str">
            <v>_x000C_</v>
          </cell>
          <cell r="J62" t="str">
            <v>_x000C_</v>
          </cell>
          <cell r="K62" t="str">
            <v>_x000C_</v>
          </cell>
          <cell r="L62" t="str">
            <v>_x000C_</v>
          </cell>
          <cell r="M62" t="str">
            <v>_x000C_</v>
          </cell>
          <cell r="N62" t="str">
            <v>_x000C_</v>
          </cell>
          <cell r="O62" t="str">
            <v>_x000C_</v>
          </cell>
          <cell r="P62" t="str">
            <v>_x000C_</v>
          </cell>
          <cell r="Q62" t="str">
            <v>_x000C_</v>
          </cell>
          <cell r="R62" t="str">
            <v>_x000C_</v>
          </cell>
          <cell r="S62" t="str">
            <v>_x000C_</v>
          </cell>
          <cell r="T62" t="str">
            <v>_x000C_</v>
          </cell>
          <cell r="U62" t="str">
            <v>_x000C_</v>
          </cell>
          <cell r="V62" t="str">
            <v>_x000C_</v>
          </cell>
          <cell r="W62" t="str">
            <v>_x000C_</v>
          </cell>
          <cell r="X62" t="str">
            <v>_x000C_</v>
          </cell>
          <cell r="Y62" t="str">
            <v>_x000C_</v>
          </cell>
          <cell r="Z62" t="str">
            <v>_x000C_</v>
          </cell>
          <cell r="AA62" t="str">
            <v>_x000C_</v>
          </cell>
          <cell r="AB62" t="str">
            <v>_x000C_</v>
          </cell>
          <cell r="AC62" t="str">
            <v>_x000C_</v>
          </cell>
        </row>
        <row r="63">
          <cell r="D63" t="str">
            <v>Лист N    2</v>
          </cell>
          <cell r="E63" t="str">
            <v>Лист N    2</v>
          </cell>
          <cell r="F63" t="str">
            <v>Лист N    2</v>
          </cell>
          <cell r="G63" t="str">
            <v>Лист N    2</v>
          </cell>
          <cell r="H63" t="str">
            <v>Лист N    2</v>
          </cell>
          <cell r="I63" t="str">
            <v>Лист N    2</v>
          </cell>
          <cell r="J63" t="str">
            <v>Лист N    2</v>
          </cell>
          <cell r="K63" t="str">
            <v>Лист N    2</v>
          </cell>
          <cell r="L63" t="str">
            <v>Лист N    2</v>
          </cell>
          <cell r="M63" t="str">
            <v>Лист N    2</v>
          </cell>
          <cell r="N63" t="str">
            <v>Лист N    2</v>
          </cell>
          <cell r="O63" t="str">
            <v>Лист N    2</v>
          </cell>
          <cell r="P63" t="str">
            <v>Лист N    2</v>
          </cell>
          <cell r="Q63" t="str">
            <v>Лист N    2</v>
          </cell>
          <cell r="R63" t="str">
            <v>Лист N    2</v>
          </cell>
          <cell r="S63" t="str">
            <v>Лист N    2</v>
          </cell>
          <cell r="T63" t="str">
            <v>Лист N    2</v>
          </cell>
          <cell r="U63" t="str">
            <v>Лист N    2</v>
          </cell>
          <cell r="V63" t="str">
            <v>Лист N    2</v>
          </cell>
          <cell r="W63" t="str">
            <v>Лист N    2</v>
          </cell>
          <cell r="X63" t="str">
            <v>Лист N    2</v>
          </cell>
          <cell r="Y63" t="str">
            <v>Лист N    2</v>
          </cell>
          <cell r="Z63" t="str">
            <v>Лист N    2</v>
          </cell>
          <cell r="AA63" t="str">
            <v>Лист N    2</v>
          </cell>
          <cell r="AB63" t="str">
            <v>Лист N    2</v>
          </cell>
          <cell r="AC63" t="str">
            <v>Лист N    2</v>
          </cell>
        </row>
        <row r="64">
          <cell r="A64" t="str">
            <v>────────┬</v>
          </cell>
          <cell r="B64" t="str">
            <v>┌─────────────────────────────────────────────────</v>
          </cell>
          <cell r="C64" t="str">
            <v>────────┬</v>
          </cell>
          <cell r="D64" t="str">
            <v>───────────────┐</v>
          </cell>
          <cell r="E64" t="str">
            <v>───────────────┐</v>
          </cell>
          <cell r="F64" t="str">
            <v>───────────────┐</v>
          </cell>
          <cell r="G64" t="str">
            <v>───────────────┐</v>
          </cell>
          <cell r="H64" t="str">
            <v>───────────────┐</v>
          </cell>
          <cell r="I64" t="str">
            <v>───────────────┐</v>
          </cell>
          <cell r="J64" t="str">
            <v>───────────────┐</v>
          </cell>
          <cell r="K64" t="str">
            <v>───────────────┬</v>
          </cell>
          <cell r="L64" t="str">
            <v>───────────────┬</v>
          </cell>
          <cell r="M64" t="str">
            <v>───────────────┬</v>
          </cell>
          <cell r="N64" t="str">
            <v>───────────────┬</v>
          </cell>
          <cell r="O64" t="str">
            <v>───────────────┬</v>
          </cell>
          <cell r="P64" t="str">
            <v>───────────────┬</v>
          </cell>
          <cell r="Q64" t="str">
            <v>───────────────┬</v>
          </cell>
          <cell r="R64" t="str">
            <v>───────────────┬</v>
          </cell>
          <cell r="S64" t="str">
            <v>───────────────┬</v>
          </cell>
          <cell r="T64" t="str">
            <v>───────────────┬</v>
          </cell>
          <cell r="U64" t="str">
            <v>───────────────┬</v>
          </cell>
          <cell r="V64" t="str">
            <v>───────────────┬</v>
          </cell>
          <cell r="W64" t="str">
            <v>───────────────┬</v>
          </cell>
          <cell r="X64" t="str">
            <v>───────────────┬</v>
          </cell>
          <cell r="Y64" t="str">
            <v>───────────────┬</v>
          </cell>
          <cell r="Z64" t="str">
            <v>───────────────┬</v>
          </cell>
          <cell r="AA64" t="str">
            <v>───────────────┬</v>
          </cell>
          <cell r="AB64" t="str">
            <v>───────────────┬</v>
          </cell>
          <cell r="AC64" t="str">
            <v>───────────────┬</v>
          </cell>
        </row>
        <row r="65">
          <cell r="A65" t="str">
            <v>│</v>
          </cell>
          <cell r="B65" t="str">
            <v>│                Статтi  балансу</v>
          </cell>
          <cell r="C65" t="str">
            <v>│</v>
          </cell>
          <cell r="D65" t="str">
            <v>Сума     │</v>
          </cell>
          <cell r="E65" t="str">
            <v>Сума     │</v>
          </cell>
          <cell r="F65" t="str">
            <v>Сума     │</v>
          </cell>
          <cell r="G65" t="str">
            <v>Сума     │</v>
          </cell>
          <cell r="H65" t="str">
            <v>Сума     │</v>
          </cell>
          <cell r="I65" t="str">
            <v>Сума     │</v>
          </cell>
          <cell r="J65" t="str">
            <v>Сума     │</v>
          </cell>
          <cell r="K65" t="str">
            <v>Сума     │</v>
          </cell>
          <cell r="L65" t="str">
            <v>Сума     │</v>
          </cell>
          <cell r="M65" t="str">
            <v>Сума     │</v>
          </cell>
          <cell r="N65" t="str">
            <v>Сума     │</v>
          </cell>
          <cell r="O65" t="str">
            <v>Сума     │</v>
          </cell>
          <cell r="P65" t="str">
            <v>Сума     │</v>
          </cell>
          <cell r="Q65" t="str">
            <v>Сума     │</v>
          </cell>
          <cell r="R65" t="str">
            <v>Сума     │</v>
          </cell>
          <cell r="S65" t="str">
            <v>Сума     │</v>
          </cell>
          <cell r="T65" t="str">
            <v>Сума     │</v>
          </cell>
          <cell r="U65" t="str">
            <v>Сума     │</v>
          </cell>
          <cell r="V65" t="str">
            <v>Сума     │</v>
          </cell>
          <cell r="W65" t="str">
            <v>Сума     │</v>
          </cell>
          <cell r="X65" t="str">
            <v>Сума     │</v>
          </cell>
          <cell r="Y65" t="str">
            <v>Сума     │</v>
          </cell>
          <cell r="Z65" t="str">
            <v>Сума     │</v>
          </cell>
          <cell r="AA65" t="str">
            <v>Сума     │</v>
          </cell>
          <cell r="AB65" t="str">
            <v>Сума     │</v>
          </cell>
          <cell r="AC65" t="str">
            <v>Сума     │</v>
          </cell>
        </row>
        <row r="66">
          <cell r="A66" t="str">
            <v>────────┼</v>
          </cell>
          <cell r="B66" t="str">
            <v>├─────────────────────────────────────────────────</v>
          </cell>
          <cell r="C66" t="str">
            <v>────────┼</v>
          </cell>
          <cell r="D66" t="str">
            <v>───────────────┤</v>
          </cell>
          <cell r="E66" t="str">
            <v>───────────────┤</v>
          </cell>
          <cell r="F66" t="str">
            <v>───────────────┤</v>
          </cell>
          <cell r="G66" t="str">
            <v>───────────────┤</v>
          </cell>
          <cell r="H66" t="str">
            <v>───────────────┤</v>
          </cell>
          <cell r="I66" t="str">
            <v>───────────────┤</v>
          </cell>
          <cell r="J66" t="str">
            <v>───────────────┤</v>
          </cell>
          <cell r="K66" t="str">
            <v>───────────────┼</v>
          </cell>
          <cell r="L66" t="str">
            <v>───────────────┼</v>
          </cell>
          <cell r="M66" t="str">
            <v>───────────────┼</v>
          </cell>
          <cell r="N66" t="str">
            <v>───────────────┼</v>
          </cell>
          <cell r="O66" t="str">
            <v>───────────────┼</v>
          </cell>
          <cell r="P66" t="str">
            <v>───────────────┼</v>
          </cell>
          <cell r="Q66" t="str">
            <v>───────────────┼</v>
          </cell>
          <cell r="R66" t="str">
            <v>───────────────┼</v>
          </cell>
          <cell r="S66" t="str">
            <v>───────────────┼</v>
          </cell>
          <cell r="T66" t="str">
            <v>───────────────┼</v>
          </cell>
          <cell r="U66" t="str">
            <v>───────────────┼</v>
          </cell>
          <cell r="V66" t="str">
            <v>───────────────┼</v>
          </cell>
          <cell r="W66" t="str">
            <v>───────────────┼</v>
          </cell>
          <cell r="X66" t="str">
            <v>───────────────┼</v>
          </cell>
          <cell r="Y66" t="str">
            <v>───────────────┼</v>
          </cell>
          <cell r="Z66" t="str">
            <v>───────────────┼</v>
          </cell>
          <cell r="AA66" t="str">
            <v>───────────────┼</v>
          </cell>
          <cell r="AB66" t="str">
            <v>───────────────┼</v>
          </cell>
          <cell r="AC66" t="str">
            <v>───────────────┼</v>
          </cell>
        </row>
        <row r="67">
          <cell r="A67" t="str">
            <v>A3XFCO</v>
          </cell>
          <cell r="B67" t="str">
            <v>обов"язкові резерви за цінними паперами</v>
          </cell>
          <cell r="C67" t="str">
            <v>A3XFCO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A68" t="str">
            <v>A3XFCI</v>
          </cell>
          <cell r="B68" t="str">
            <v>інші цінні папери в іноземній валюті</v>
          </cell>
          <cell r="C68" t="str">
            <v>A3XFCI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A69" t="str">
            <v>A3XF1</v>
          </cell>
          <cell r="B69" t="str">
            <v>інші депозитні корпорації</v>
          </cell>
          <cell r="C69" t="str">
            <v>A3XF1</v>
          </cell>
          <cell r="D69">
            <v>68271.75</v>
          </cell>
          <cell r="E69">
            <v>68539.69</v>
          </cell>
          <cell r="F69">
            <v>707021.78</v>
          </cell>
          <cell r="G69">
            <v>67942.42</v>
          </cell>
          <cell r="H69">
            <v>15551173.699999999</v>
          </cell>
          <cell r="I69">
            <v>45961566.729999997</v>
          </cell>
          <cell r="J69">
            <v>45443764.520000003</v>
          </cell>
          <cell r="K69">
            <v>56617917.909999996</v>
          </cell>
          <cell r="L69">
            <v>21338550.780000001</v>
          </cell>
          <cell r="M69">
            <v>31982808.399999999</v>
          </cell>
          <cell r="N69">
            <v>18977681.289999999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26538500</v>
          </cell>
          <cell r="T69">
            <v>26541222.98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528080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A70" t="str">
            <v>A3XF2</v>
          </cell>
          <cell r="B70" t="str">
            <v>інші фінансові корпорації</v>
          </cell>
          <cell r="C70" t="str">
            <v>A3XF2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A71" t="str">
            <v>A3XF2A</v>
          </cell>
          <cell r="B71" t="str">
            <v>агенції з реструктуризації банків</v>
          </cell>
          <cell r="C71" t="str">
            <v>A3XF2A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A72" t="str">
            <v>A3XF2I</v>
          </cell>
          <cell r="B72" t="str">
            <v>інші</v>
          </cell>
          <cell r="C72" t="str">
            <v>A3XF2I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A73" t="str">
            <v>A3XF5</v>
          </cell>
          <cell r="B73" t="str">
            <v>Центральний уряд</v>
          </cell>
          <cell r="C73" t="str">
            <v>A3XF5</v>
          </cell>
          <cell r="D73">
            <v>96399517.400000006</v>
          </cell>
          <cell r="E73">
            <v>111309670.44</v>
          </cell>
          <cell r="F73">
            <v>105509098.16</v>
          </cell>
          <cell r="G73">
            <v>67670872.459999993</v>
          </cell>
          <cell r="H73">
            <v>66873475.380000003</v>
          </cell>
          <cell r="I73">
            <v>74146360.310000002</v>
          </cell>
          <cell r="J73">
            <v>57087966.280000001</v>
          </cell>
          <cell r="K73">
            <v>57263794.719999999</v>
          </cell>
          <cell r="L73">
            <v>57651352.909999996</v>
          </cell>
          <cell r="M73">
            <v>57429436.649999999</v>
          </cell>
          <cell r="N73">
            <v>56692906.700000003</v>
          </cell>
          <cell r="O73">
            <v>73363952.530000001</v>
          </cell>
          <cell r="P73">
            <v>73156373.700000003</v>
          </cell>
          <cell r="Q73">
            <v>69731199.849999994</v>
          </cell>
          <cell r="R73">
            <v>54965811.700000003</v>
          </cell>
          <cell r="S73">
            <v>28120169.649999999</v>
          </cell>
          <cell r="T73">
            <v>28332371.399999999</v>
          </cell>
          <cell r="U73">
            <v>27431880.579999998</v>
          </cell>
          <cell r="V73">
            <v>26523044.079999998</v>
          </cell>
          <cell r="W73">
            <v>26797370.280000001</v>
          </cell>
          <cell r="X73">
            <v>27047170.75</v>
          </cell>
          <cell r="Y73">
            <v>26704899.629999999</v>
          </cell>
          <cell r="Z73">
            <v>25267373.219999999</v>
          </cell>
          <cell r="AA73">
            <v>25536503.219999999</v>
          </cell>
          <cell r="AB73">
            <v>25269891.77</v>
          </cell>
          <cell r="AC73">
            <v>25516362.859999999</v>
          </cell>
        </row>
        <row r="74">
          <cell r="A74" t="str">
            <v>A3XF6</v>
          </cell>
          <cell r="B74" t="str">
            <v>державні та місцеві органи управління</v>
          </cell>
          <cell r="C74" t="str">
            <v>A3XF6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A75" t="str">
            <v>A3XF7</v>
          </cell>
          <cell r="B75" t="str">
            <v>державні нефінансові корпорації</v>
          </cell>
          <cell r="C75" t="str">
            <v>A3XF7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A76" t="str">
            <v>A3XF8</v>
          </cell>
          <cell r="B76" t="str">
            <v>інші нефінансові корпорації</v>
          </cell>
          <cell r="C76" t="str">
            <v>A3XF8</v>
          </cell>
          <cell r="D76">
            <v>0</v>
          </cell>
          <cell r="E76">
            <v>0</v>
          </cell>
          <cell r="F76">
            <v>1252721.98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A77" t="str">
            <v>A3XFS</v>
          </cell>
          <cell r="B77" t="str">
            <v>інші сектори-резиденти</v>
          </cell>
          <cell r="C77" t="str">
            <v>A3XFS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A78" t="str">
            <v>A3XF0</v>
          </cell>
          <cell r="B78" t="str">
            <v>нерезиденти</v>
          </cell>
          <cell r="C78" t="str">
            <v>A3XF0</v>
          </cell>
          <cell r="D78">
            <v>9044349.8300000001</v>
          </cell>
          <cell r="E78">
            <v>9057875.9900000002</v>
          </cell>
          <cell r="F78">
            <v>9068404.1799999997</v>
          </cell>
          <cell r="G78">
            <v>9081108.4800000004</v>
          </cell>
          <cell r="H78">
            <v>10918663.26</v>
          </cell>
          <cell r="I78">
            <v>9121428.0700000003</v>
          </cell>
          <cell r="J78">
            <v>9033805.5899999999</v>
          </cell>
          <cell r="K78">
            <v>9057918.1600000001</v>
          </cell>
          <cell r="L78">
            <v>9142880.2799999993</v>
          </cell>
          <cell r="M78">
            <v>9155877.8599999994</v>
          </cell>
          <cell r="N78">
            <v>9090804.9499999993</v>
          </cell>
          <cell r="O78">
            <v>9041898.1500000004</v>
          </cell>
          <cell r="P78">
            <v>9048007.0999999996</v>
          </cell>
          <cell r="Q78">
            <v>9037521.1400000006</v>
          </cell>
          <cell r="R78">
            <v>9042104.6400000006</v>
          </cell>
          <cell r="S78">
            <v>9042177.2400000002</v>
          </cell>
          <cell r="T78">
            <v>6594534</v>
          </cell>
          <cell r="U78">
            <v>6617559.3899999997</v>
          </cell>
          <cell r="V78">
            <v>4692829.34</v>
          </cell>
          <cell r="W78">
            <v>4698334.7300000004</v>
          </cell>
          <cell r="X78">
            <v>4709638.6900000004</v>
          </cell>
          <cell r="Y78">
            <v>4691284.16</v>
          </cell>
          <cell r="Z78">
            <v>4497536.71</v>
          </cell>
          <cell r="AA78">
            <v>4383463.46</v>
          </cell>
          <cell r="AB78">
            <v>4391507.82</v>
          </cell>
          <cell r="AC78">
            <v>4397958.01</v>
          </cell>
        </row>
        <row r="79">
          <cell r="A79" t="str">
            <v>A4</v>
          </cell>
          <cell r="B79" t="str">
            <v>КРЕДИТИ</v>
          </cell>
          <cell r="C79" t="str">
            <v>A4</v>
          </cell>
          <cell r="D79">
            <v>57240117565.660004</v>
          </cell>
          <cell r="E79">
            <v>57449734000.440002</v>
          </cell>
          <cell r="F79">
            <v>60148853886.489998</v>
          </cell>
          <cell r="G79">
            <v>65187856246.260002</v>
          </cell>
          <cell r="H79">
            <v>66595789815.349998</v>
          </cell>
          <cell r="I79">
            <v>70323898921.619995</v>
          </cell>
          <cell r="J79">
            <v>72771100717.970001</v>
          </cell>
          <cell r="K79">
            <v>71695961286.360001</v>
          </cell>
          <cell r="L79">
            <v>75144729940.929993</v>
          </cell>
          <cell r="M79">
            <v>79442729749.440002</v>
          </cell>
          <cell r="N79">
            <v>79786712843.179993</v>
          </cell>
          <cell r="O79">
            <v>82846724771.619995</v>
          </cell>
          <cell r="P79">
            <v>88188737152.789993</v>
          </cell>
          <cell r="Q79">
            <v>88023413475.940002</v>
          </cell>
          <cell r="R79">
            <v>90031346159.399994</v>
          </cell>
          <cell r="S79">
            <v>94969939256.289993</v>
          </cell>
          <cell r="T79">
            <v>96311859245.190002</v>
          </cell>
          <cell r="U79">
            <v>97725741695.410004</v>
          </cell>
          <cell r="V79">
            <v>94649009377.089996</v>
          </cell>
          <cell r="W79">
            <v>94231959893.259995</v>
          </cell>
          <cell r="X79">
            <v>98021423598.039993</v>
          </cell>
          <cell r="Y79">
            <v>103417329098.42</v>
          </cell>
          <cell r="Z79">
            <v>104477454675.44</v>
          </cell>
          <cell r="AA79">
            <v>109699847496.62</v>
          </cell>
          <cell r="AB79">
            <v>118577410482.31</v>
          </cell>
          <cell r="AC79">
            <v>123186014188.21001</v>
          </cell>
        </row>
        <row r="80">
          <cell r="A80" t="str">
            <v>A4XN</v>
          </cell>
          <cell r="B80" t="str">
            <v>в національній валюті</v>
          </cell>
          <cell r="C80" t="str">
            <v>A4XN</v>
          </cell>
          <cell r="D80">
            <v>34393878475.940002</v>
          </cell>
          <cell r="E80">
            <v>34159693563.400002</v>
          </cell>
          <cell r="F80">
            <v>35367084291</v>
          </cell>
          <cell r="G80">
            <v>38692152761.190002</v>
          </cell>
          <cell r="H80">
            <v>38797477462.550003</v>
          </cell>
          <cell r="I80">
            <v>40822776928.330002</v>
          </cell>
          <cell r="J80">
            <v>42587674779.719994</v>
          </cell>
          <cell r="K80">
            <v>41263970176.540001</v>
          </cell>
          <cell r="L80">
            <v>42982980390.360001</v>
          </cell>
          <cell r="M80">
            <v>45898784307.43</v>
          </cell>
          <cell r="N80">
            <v>45350706346.650002</v>
          </cell>
          <cell r="O80">
            <v>47241319046.989998</v>
          </cell>
          <cell r="P80">
            <v>51094979229.150002</v>
          </cell>
          <cell r="Q80">
            <v>50618965683.550003</v>
          </cell>
          <cell r="R80">
            <v>51910801867.080002</v>
          </cell>
          <cell r="S80">
            <v>55336208619.080002</v>
          </cell>
          <cell r="T80">
            <v>55616140738.489998</v>
          </cell>
          <cell r="U80">
            <v>56431103080.25</v>
          </cell>
          <cell r="V80">
            <v>54020721454.43</v>
          </cell>
          <cell r="W80">
            <v>52908699109.800003</v>
          </cell>
          <cell r="X80">
            <v>53974859999.019997</v>
          </cell>
          <cell r="Y80">
            <v>58007933955.269997</v>
          </cell>
          <cell r="Z80">
            <v>58976056239.860001</v>
          </cell>
          <cell r="AA80">
            <v>61664177495.720001</v>
          </cell>
          <cell r="AB80">
            <v>67725834566.18</v>
          </cell>
          <cell r="AC80">
            <v>70324758409.979996</v>
          </cell>
        </row>
        <row r="81">
          <cell r="A81" t="str">
            <v>A4XNC</v>
          </cell>
          <cell r="B81" t="str">
            <v>Центральний банк</v>
          </cell>
          <cell r="C81" t="str">
            <v>A4XNC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A82" t="str">
            <v>A4XNCP</v>
          </cell>
          <cell r="B82" t="str">
            <v>угоди РЕПО</v>
          </cell>
          <cell r="C82" t="str">
            <v>A4XNCP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A83" t="str">
            <v>A4XNCI</v>
          </cell>
          <cell r="B83" t="str">
            <v>інші кредити Центральному банку</v>
          </cell>
          <cell r="C83" t="str">
            <v>A4XNCI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A84" t="str">
            <v>A4XN1</v>
          </cell>
          <cell r="B84" t="str">
            <v>інші депозитні корпорації</v>
          </cell>
          <cell r="C84" t="str">
            <v>A4XN1</v>
          </cell>
          <cell r="D84">
            <v>2629846302.6100001</v>
          </cell>
          <cell r="E84">
            <v>2385713027.02</v>
          </cell>
          <cell r="F84">
            <v>2635558063.3600001</v>
          </cell>
          <cell r="G84">
            <v>2842488874</v>
          </cell>
          <cell r="H84">
            <v>3040279489.1300001</v>
          </cell>
          <cell r="I84">
            <v>2907298020.5</v>
          </cell>
          <cell r="J84">
            <v>2957786239.23</v>
          </cell>
          <cell r="K84">
            <v>2618680781.5900002</v>
          </cell>
          <cell r="L84">
            <v>2890278827.6100001</v>
          </cell>
          <cell r="M84">
            <v>2920601021.4699998</v>
          </cell>
          <cell r="N84">
            <v>2791553204.9200001</v>
          </cell>
          <cell r="O84">
            <v>3018384961.79</v>
          </cell>
          <cell r="P84">
            <v>3067963700.6599998</v>
          </cell>
          <cell r="Q84">
            <v>3260362277.6700001</v>
          </cell>
          <cell r="R84">
            <v>3073546028.54</v>
          </cell>
          <cell r="S84">
            <v>3621815731.0900002</v>
          </cell>
          <cell r="T84">
            <v>4176956151.8800001</v>
          </cell>
          <cell r="U84">
            <v>2596887440.2800002</v>
          </cell>
          <cell r="V84">
            <v>2776578175.1599998</v>
          </cell>
          <cell r="W84">
            <v>2865033949.8000002</v>
          </cell>
          <cell r="X84">
            <v>2672868493.1700001</v>
          </cell>
          <cell r="Y84">
            <v>2875817643.9200001</v>
          </cell>
          <cell r="Z84">
            <v>2749443530.9200001</v>
          </cell>
          <cell r="AA84">
            <v>3090214396.5100002</v>
          </cell>
          <cell r="AB84">
            <v>4043191345.2600002</v>
          </cell>
          <cell r="AC84">
            <v>4697525084.6199999</v>
          </cell>
        </row>
        <row r="85">
          <cell r="A85" t="str">
            <v>A4XN11</v>
          </cell>
          <cell r="B85" t="str">
            <v>- короткострокові</v>
          </cell>
          <cell r="C85" t="str">
            <v>A4XN11</v>
          </cell>
          <cell r="D85">
            <v>2503267004.73</v>
          </cell>
          <cell r="E85">
            <v>2252555187.8600001</v>
          </cell>
          <cell r="F85">
            <v>2471717331.27</v>
          </cell>
          <cell r="G85">
            <v>2574938217.21</v>
          </cell>
          <cell r="H85">
            <v>2787683688.7800002</v>
          </cell>
          <cell r="I85">
            <v>2720429070.2399998</v>
          </cell>
          <cell r="J85">
            <v>2807369037.9699998</v>
          </cell>
          <cell r="K85">
            <v>2496317215.9400001</v>
          </cell>
          <cell r="L85">
            <v>2767405326.3299999</v>
          </cell>
          <cell r="M85">
            <v>2735923065.0599999</v>
          </cell>
          <cell r="N85">
            <v>2578617474.4000001</v>
          </cell>
          <cell r="O85">
            <v>2780129805.8000002</v>
          </cell>
          <cell r="P85">
            <v>2814080688.02</v>
          </cell>
          <cell r="Q85">
            <v>3006645137.79</v>
          </cell>
          <cell r="R85">
            <v>2822592386.02</v>
          </cell>
          <cell r="S85">
            <v>3321888957.0599999</v>
          </cell>
          <cell r="T85">
            <v>3845502909.9000001</v>
          </cell>
          <cell r="U85">
            <v>2260645601.7800002</v>
          </cell>
          <cell r="V85">
            <v>2475779660.6599998</v>
          </cell>
          <cell r="W85">
            <v>2587490246.2199998</v>
          </cell>
          <cell r="X85">
            <v>2396531390.8000002</v>
          </cell>
          <cell r="Y85">
            <v>2569496389.21</v>
          </cell>
          <cell r="Z85">
            <v>2506417949.5599999</v>
          </cell>
          <cell r="AA85">
            <v>2858000273.0300002</v>
          </cell>
          <cell r="AB85">
            <v>3814968510.29</v>
          </cell>
          <cell r="AC85">
            <v>4469630508.6000004</v>
          </cell>
        </row>
        <row r="86">
          <cell r="A86" t="str">
            <v>A4XN12</v>
          </cell>
          <cell r="B86" t="str">
            <v>- довгострокові</v>
          </cell>
          <cell r="C86" t="str">
            <v>A4XN12</v>
          </cell>
          <cell r="D86">
            <v>126579297.88</v>
          </cell>
          <cell r="E86">
            <v>133157839.16</v>
          </cell>
          <cell r="F86">
            <v>163840732.09</v>
          </cell>
          <cell r="G86">
            <v>267550656.78999999</v>
          </cell>
          <cell r="H86">
            <v>252595800.34999999</v>
          </cell>
          <cell r="I86">
            <v>186868950.25999999</v>
          </cell>
          <cell r="J86">
            <v>150417201.25999999</v>
          </cell>
          <cell r="K86">
            <v>122363565.65000001</v>
          </cell>
          <cell r="L86">
            <v>122873501.28</v>
          </cell>
          <cell r="M86">
            <v>184677956.41</v>
          </cell>
          <cell r="N86">
            <v>212935730.52000001</v>
          </cell>
          <cell r="O86">
            <v>238255155.99000001</v>
          </cell>
          <cell r="P86">
            <v>253883012.63999999</v>
          </cell>
          <cell r="Q86">
            <v>253717139.88</v>
          </cell>
          <cell r="R86">
            <v>250953642.52000001</v>
          </cell>
          <cell r="S86">
            <v>299926774.02999997</v>
          </cell>
          <cell r="T86">
            <v>331453241.98000002</v>
          </cell>
          <cell r="U86">
            <v>336241838.5</v>
          </cell>
          <cell r="V86">
            <v>300798514.5</v>
          </cell>
          <cell r="W86">
            <v>277543703.57999998</v>
          </cell>
          <cell r="X86">
            <v>276337102.37</v>
          </cell>
          <cell r="Y86">
            <v>306321254.70999998</v>
          </cell>
          <cell r="Z86">
            <v>243025581.36000001</v>
          </cell>
          <cell r="AA86">
            <v>232214123.47999999</v>
          </cell>
          <cell r="AB86">
            <v>228222834.97</v>
          </cell>
          <cell r="AC86">
            <v>227894576.02000001</v>
          </cell>
        </row>
        <row r="87">
          <cell r="A87" t="str">
            <v>A4XN2</v>
          </cell>
          <cell r="B87" t="str">
            <v>інші фінансові корпорації</v>
          </cell>
          <cell r="C87" t="str">
            <v>A4XN2</v>
          </cell>
          <cell r="D87">
            <v>412400208.95999998</v>
          </cell>
          <cell r="E87">
            <v>219111385.69999999</v>
          </cell>
          <cell r="F87">
            <v>240304617.91999999</v>
          </cell>
          <cell r="G87">
            <v>581749526.42999995</v>
          </cell>
          <cell r="H87">
            <v>271135128.56999999</v>
          </cell>
          <cell r="I87">
            <v>288452039.42000002</v>
          </cell>
          <cell r="J87">
            <v>439117248.57999998</v>
          </cell>
          <cell r="K87">
            <v>316399924.13</v>
          </cell>
          <cell r="L87">
            <v>302083390</v>
          </cell>
          <cell r="M87">
            <v>569732322.70000005</v>
          </cell>
          <cell r="N87">
            <v>308085911</v>
          </cell>
          <cell r="O87">
            <v>311166866.13999999</v>
          </cell>
          <cell r="P87">
            <v>472529543.67000002</v>
          </cell>
          <cell r="Q87">
            <v>433759469.05000001</v>
          </cell>
          <cell r="R87">
            <v>434798642.26999998</v>
          </cell>
          <cell r="S87">
            <v>780555576.99000001</v>
          </cell>
          <cell r="T87">
            <v>483960127.32999998</v>
          </cell>
          <cell r="U87">
            <v>491436291.13999999</v>
          </cell>
          <cell r="V87">
            <v>677076337.50999999</v>
          </cell>
          <cell r="W87">
            <v>476429513.56999999</v>
          </cell>
          <cell r="X87">
            <v>516652427.08999997</v>
          </cell>
          <cell r="Y87">
            <v>720481314.57000005</v>
          </cell>
          <cell r="Z87">
            <v>511738845.56999999</v>
          </cell>
          <cell r="AA87">
            <v>534720568.50999999</v>
          </cell>
          <cell r="AB87">
            <v>701985759.14999998</v>
          </cell>
          <cell r="AC87">
            <v>784996145.70000005</v>
          </cell>
        </row>
        <row r="88">
          <cell r="A88" t="str">
            <v>A4XN2R</v>
          </cell>
          <cell r="B88" t="str">
            <v>угоди РЕПО</v>
          </cell>
          <cell r="C88" t="str">
            <v>A4XN2R</v>
          </cell>
          <cell r="K88">
            <v>32094436.98</v>
          </cell>
          <cell r="L88">
            <v>33723513.920000002</v>
          </cell>
          <cell r="M88">
            <v>42730478.210000001</v>
          </cell>
          <cell r="N88">
            <v>33001768.07</v>
          </cell>
          <cell r="O88">
            <v>32577402.109999999</v>
          </cell>
          <cell r="P88">
            <v>37785710.289999999</v>
          </cell>
          <cell r="Q88">
            <v>24607893.66</v>
          </cell>
          <cell r="R88">
            <v>20851229.960000001</v>
          </cell>
          <cell r="S88">
            <v>36177394.189999998</v>
          </cell>
          <cell r="T88">
            <v>20606098.25</v>
          </cell>
          <cell r="U88">
            <v>12421497.92</v>
          </cell>
          <cell r="V88">
            <v>21041063.949999999</v>
          </cell>
          <cell r="W88">
            <v>18100911.289999999</v>
          </cell>
          <cell r="X88">
            <v>37367505.5</v>
          </cell>
          <cell r="Y88">
            <v>42652103.539999999</v>
          </cell>
          <cell r="Z88">
            <v>39662753.439999998</v>
          </cell>
          <cell r="AA88">
            <v>42553944.509999998</v>
          </cell>
          <cell r="AB88">
            <v>40259159.299999997</v>
          </cell>
          <cell r="AC88">
            <v>60192152.049999997</v>
          </cell>
        </row>
        <row r="89">
          <cell r="A89" t="str">
            <v>A4XN2A</v>
          </cell>
          <cell r="B89" t="str">
            <v>кредити агенціям з реструктуризації банків</v>
          </cell>
          <cell r="C89" t="str">
            <v>A4XN2A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A90" t="str">
            <v>A4XN2I</v>
          </cell>
          <cell r="B90" t="str">
            <v>інші кредити</v>
          </cell>
          <cell r="C90" t="str">
            <v>A4XN2I</v>
          </cell>
          <cell r="K90">
            <v>284305487.15000004</v>
          </cell>
          <cell r="L90">
            <v>268359876.08000001</v>
          </cell>
          <cell r="M90">
            <v>527001844.49000001</v>
          </cell>
          <cell r="N90">
            <v>275084142.93000001</v>
          </cell>
          <cell r="O90">
            <v>278589464.02999997</v>
          </cell>
          <cell r="P90">
            <v>434743833.38</v>
          </cell>
          <cell r="Q90">
            <v>409151575.38999999</v>
          </cell>
          <cell r="R90">
            <v>413947412.31</v>
          </cell>
          <cell r="S90">
            <v>744378182.79999995</v>
          </cell>
          <cell r="T90">
            <v>463354029.07999998</v>
          </cell>
          <cell r="U90">
            <v>479014793.22000003</v>
          </cell>
          <cell r="V90">
            <v>656035273.55999994</v>
          </cell>
          <cell r="W90">
            <v>458328602.27999997</v>
          </cell>
          <cell r="X90">
            <v>479284921.58999997</v>
          </cell>
          <cell r="Y90">
            <v>677829211.02999997</v>
          </cell>
          <cell r="Z90">
            <v>472076092.13</v>
          </cell>
          <cell r="AA90">
            <v>492166624</v>
          </cell>
          <cell r="AB90">
            <v>661726599.85000002</v>
          </cell>
          <cell r="AC90">
            <v>724803993.64999998</v>
          </cell>
        </row>
        <row r="91">
          <cell r="A91" t="str">
            <v>A4XN21</v>
          </cell>
          <cell r="B91" t="str">
            <v>- короткострокові</v>
          </cell>
          <cell r="C91" t="str">
            <v>A4XN21</v>
          </cell>
          <cell r="D91">
            <v>337188787.31999999</v>
          </cell>
          <cell r="E91">
            <v>139510431.69</v>
          </cell>
          <cell r="F91">
            <v>155860877.16999999</v>
          </cell>
          <cell r="G91">
            <v>498846089.72000003</v>
          </cell>
          <cell r="H91">
            <v>178391244.06</v>
          </cell>
          <cell r="I91">
            <v>211616805.31</v>
          </cell>
          <cell r="J91">
            <v>369138313.31</v>
          </cell>
          <cell r="K91">
            <v>204214332.30000001</v>
          </cell>
          <cell r="L91">
            <v>204185134.72999999</v>
          </cell>
          <cell r="M91">
            <v>274129460.66000003</v>
          </cell>
          <cell r="N91">
            <v>196964687.02000001</v>
          </cell>
          <cell r="O91">
            <v>191784383.75999999</v>
          </cell>
          <cell r="P91">
            <v>292584518.60000002</v>
          </cell>
          <cell r="Q91">
            <v>282744447.55000001</v>
          </cell>
          <cell r="R91">
            <v>284873994.08999997</v>
          </cell>
          <cell r="S91">
            <v>580185077.76999998</v>
          </cell>
          <cell r="T91">
            <v>288053211.51999998</v>
          </cell>
          <cell r="U91">
            <v>300943368.06999999</v>
          </cell>
          <cell r="V91">
            <v>487063181.45999998</v>
          </cell>
          <cell r="W91">
            <v>295702041.38999999</v>
          </cell>
          <cell r="X91">
            <v>326547919.16000003</v>
          </cell>
          <cell r="Y91">
            <v>502199207.31</v>
          </cell>
          <cell r="Z91">
            <v>316716545.77999997</v>
          </cell>
          <cell r="AA91">
            <v>339566082.81</v>
          </cell>
          <cell r="AB91">
            <v>471633538.51999998</v>
          </cell>
          <cell r="AC91">
            <v>480081119.97000003</v>
          </cell>
        </row>
        <row r="92">
          <cell r="A92" t="str">
            <v>A4XN22</v>
          </cell>
          <cell r="B92" t="str">
            <v>- довгострокові</v>
          </cell>
          <cell r="C92" t="str">
            <v>A4XN22</v>
          </cell>
          <cell r="D92">
            <v>75211421.640000001</v>
          </cell>
          <cell r="E92">
            <v>79600954.010000005</v>
          </cell>
          <cell r="F92">
            <v>84443740.75</v>
          </cell>
          <cell r="G92">
            <v>82903436.709999993</v>
          </cell>
          <cell r="H92">
            <v>92743884.510000005</v>
          </cell>
          <cell r="I92">
            <v>76835234.109999999</v>
          </cell>
          <cell r="J92">
            <v>69978935.269999996</v>
          </cell>
          <cell r="K92">
            <v>80091154.849999994</v>
          </cell>
          <cell r="L92">
            <v>64174741.350000001</v>
          </cell>
          <cell r="M92">
            <v>252872383.83000001</v>
          </cell>
          <cell r="N92">
            <v>78119455.909999996</v>
          </cell>
          <cell r="O92">
            <v>86805080.269999996</v>
          </cell>
          <cell r="P92">
            <v>142159314.78</v>
          </cell>
          <cell r="Q92">
            <v>126407127.84</v>
          </cell>
          <cell r="R92">
            <v>129073418.22</v>
          </cell>
          <cell r="S92">
            <v>164193105.03</v>
          </cell>
          <cell r="T92">
            <v>175300817.56</v>
          </cell>
          <cell r="U92">
            <v>178071425.15000001</v>
          </cell>
          <cell r="V92">
            <v>168972092.09999999</v>
          </cell>
          <cell r="W92">
            <v>162626560.88999999</v>
          </cell>
          <cell r="X92">
            <v>152737002.43000001</v>
          </cell>
          <cell r="Y92">
            <v>175630003.72</v>
          </cell>
          <cell r="Z92">
            <v>155359546.34999999</v>
          </cell>
          <cell r="AA92">
            <v>152600541.19</v>
          </cell>
          <cell r="AB92">
            <v>190093061.33000001</v>
          </cell>
          <cell r="AC92">
            <v>244722873.68000001</v>
          </cell>
        </row>
        <row r="93">
          <cell r="A93" t="str">
            <v>A4XN5</v>
          </cell>
          <cell r="B93" t="str">
            <v>Центральний уряд</v>
          </cell>
          <cell r="C93" t="str">
            <v>A4XN5</v>
          </cell>
          <cell r="D93">
            <v>282969.90000000002</v>
          </cell>
          <cell r="E93">
            <v>256402.05</v>
          </cell>
          <cell r="F93">
            <v>201238.43</v>
          </cell>
          <cell r="G93">
            <v>146184.89000000001</v>
          </cell>
          <cell r="H93">
            <v>146184.9</v>
          </cell>
          <cell r="I93">
            <v>129000</v>
          </cell>
          <cell r="J93">
            <v>129000</v>
          </cell>
          <cell r="K93">
            <v>129634.76</v>
          </cell>
          <cell r="L93">
            <v>109000</v>
          </cell>
          <cell r="M93">
            <v>89000.88</v>
          </cell>
          <cell r="N93">
            <v>62000</v>
          </cell>
          <cell r="O93">
            <v>40000.410000000003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2079.81</v>
          </cell>
          <cell r="Z93">
            <v>0</v>
          </cell>
          <cell r="AA93">
            <v>2120000</v>
          </cell>
          <cell r="AB93">
            <v>1400000</v>
          </cell>
          <cell r="AC93">
            <v>680000</v>
          </cell>
        </row>
        <row r="94">
          <cell r="A94" t="str">
            <v>A4XN51</v>
          </cell>
          <cell r="B94" t="str">
            <v>- короткострокові, в тому числі:</v>
          </cell>
          <cell r="C94" t="str">
            <v>A4XN51</v>
          </cell>
          <cell r="D94">
            <v>113969.9</v>
          </cell>
          <cell r="E94">
            <v>97402.05</v>
          </cell>
          <cell r="F94">
            <v>57238.43</v>
          </cell>
          <cell r="G94">
            <v>17184.89</v>
          </cell>
          <cell r="H94">
            <v>17184.900000000001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2120000</v>
          </cell>
          <cell r="AB94">
            <v>1400000</v>
          </cell>
          <cell r="AC94">
            <v>680000</v>
          </cell>
        </row>
        <row r="95">
          <cell r="B95" t="str">
            <v>с/г, мисливство та лiсове господарство   (A)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B96" t="str">
            <v>рибне господарство                       (B)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B97" t="str">
            <v>добувна промисловiсть                    (C)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B98" t="str">
            <v>обробна промисловiсть                    (D)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B99" t="str">
            <v>виробництво електроенергiї, газу та води (E)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B100" t="str">
            <v>будiвництво                              (F)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1">
          <cell r="B101" t="str">
            <v>оптова,роздрiбна торгiвля                (G)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</row>
        <row r="102">
          <cell r="B102" t="str">
            <v>готелi та ресторани                      (H)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B103" t="str">
            <v>транспорт                                (I)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B104" t="str">
            <v>фiнансова дiяльнiсть                     (J)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B105" t="str">
            <v>операцiї з нерухомiстю,здавання пiд найм (K)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B106" t="str">
            <v>державне управлiння                      (L)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1400000</v>
          </cell>
          <cell r="AC106">
            <v>680000</v>
          </cell>
        </row>
        <row r="107">
          <cell r="B107" t="str">
            <v>освiта                                   (M)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B108" t="str">
            <v>охорона здоров'я та соцiальна допомога   (N)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B109" t="str">
            <v>колективнi, громадськi, особистi послуги (O)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B110" t="str">
            <v>послуги домашньої прислуги               (P)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B111" t="str">
            <v>екстериторiальна дiяльнiсть              (Q)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A112" t="str">
            <v>A4XN52</v>
          </cell>
          <cell r="B112" t="str">
            <v>- довгострокові, в тому числі:</v>
          </cell>
          <cell r="C112" t="str">
            <v>A4XN52</v>
          </cell>
          <cell r="D112">
            <v>169000</v>
          </cell>
          <cell r="E112">
            <v>159000</v>
          </cell>
          <cell r="F112">
            <v>144000</v>
          </cell>
          <cell r="G112">
            <v>129000</v>
          </cell>
          <cell r="H112">
            <v>129000</v>
          </cell>
          <cell r="I112">
            <v>129000</v>
          </cell>
          <cell r="J112">
            <v>129000</v>
          </cell>
          <cell r="K112">
            <v>129634.76</v>
          </cell>
          <cell r="L112">
            <v>109000</v>
          </cell>
          <cell r="M112">
            <v>89000.88</v>
          </cell>
          <cell r="N112">
            <v>62000</v>
          </cell>
          <cell r="O112">
            <v>40000.410000000003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2079.81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B113" t="str">
            <v>с/г, мисливство та лiсове господарство   (A)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B114" t="str">
            <v>рибне господарство                       (B)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B115" t="str">
            <v>добувна промисловiсть                    (C)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B116" t="str">
            <v>обробна промисловiсть                    (D)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B117" t="str">
            <v>виробництво електроенергiї, газу та води (E)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B118" t="str">
            <v>будiвництво                              (F)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B119" t="str">
            <v>оптова,роздрiбна торгiвля                (G)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B120" t="str">
            <v>готелi та ресторани                      (H)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1">
          <cell r="B121" t="str">
            <v>транспорт                                (I)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  <row r="122">
          <cell r="B122" t="str">
            <v>фiнансова дiяльнiсть                     (J)</v>
          </cell>
          <cell r="W122">
            <v>0</v>
          </cell>
          <cell r="X122">
            <v>0</v>
          </cell>
          <cell r="Y122">
            <v>2079.81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A123" t="str">
            <v>─────────</v>
          </cell>
          <cell r="B123" t="str">
            <v>──────────────────────────────────────────────────</v>
          </cell>
          <cell r="C123" t="str">
            <v>─────────</v>
          </cell>
          <cell r="D123" t="str">
            <v>────────────────</v>
          </cell>
          <cell r="E123" t="str">
            <v>────────────────</v>
          </cell>
          <cell r="F123" t="str">
            <v>────────────────</v>
          </cell>
          <cell r="G123" t="str">
            <v>────────────────</v>
          </cell>
          <cell r="H123" t="str">
            <v>────────────────</v>
          </cell>
          <cell r="I123" t="str">
            <v>────────────────</v>
          </cell>
          <cell r="J123" t="str">
            <v>────────────────</v>
          </cell>
          <cell r="K123" t="str">
            <v>────────────────</v>
          </cell>
          <cell r="L123" t="str">
            <v>────────────────</v>
          </cell>
          <cell r="M123" t="str">
            <v>────────────────</v>
          </cell>
          <cell r="N123" t="str">
            <v>────────────────</v>
          </cell>
          <cell r="O123" t="str">
            <v>────────────────</v>
          </cell>
          <cell r="P123" t="str">
            <v>────────────────</v>
          </cell>
          <cell r="Q123" t="str">
            <v>────────────────</v>
          </cell>
          <cell r="R123" t="str">
            <v>────────────────</v>
          </cell>
          <cell r="S123" t="str">
            <v>────────────────</v>
          </cell>
          <cell r="T123" t="str">
            <v>────────────────</v>
          </cell>
          <cell r="U123" t="str">
            <v>────────────────</v>
          </cell>
          <cell r="V123" t="str">
            <v>────────────────</v>
          </cell>
          <cell r="W123" t="str">
            <v>────────────────</v>
          </cell>
          <cell r="X123" t="str">
            <v>────────────────</v>
          </cell>
          <cell r="Y123" t="str">
            <v>────────────────</v>
          </cell>
          <cell r="Z123" t="str">
            <v>────────────────</v>
          </cell>
          <cell r="AA123" t="str">
            <v>────────────────</v>
          </cell>
          <cell r="AB123" t="str">
            <v>────────────────</v>
          </cell>
          <cell r="AC123" t="str">
            <v>────────────────</v>
          </cell>
        </row>
        <row r="124">
          <cell r="D124" t="str">
            <v>_x000C_</v>
          </cell>
          <cell r="E124" t="str">
            <v>_x000C_</v>
          </cell>
          <cell r="F124" t="str">
            <v>_x000C_</v>
          </cell>
          <cell r="G124" t="str">
            <v>_x000C_</v>
          </cell>
          <cell r="H124" t="str">
            <v>_x000C_</v>
          </cell>
          <cell r="I124" t="str">
            <v>_x000C_</v>
          </cell>
          <cell r="J124" t="str">
            <v>_x000C_</v>
          </cell>
          <cell r="K124" t="str">
            <v>_x000C_</v>
          </cell>
          <cell r="L124" t="str">
            <v>_x000C_</v>
          </cell>
          <cell r="M124" t="str">
            <v>_x000C_</v>
          </cell>
          <cell r="N124" t="str">
            <v>_x000C_</v>
          </cell>
          <cell r="O124" t="str">
            <v>_x000C_</v>
          </cell>
          <cell r="P124" t="str">
            <v>_x000C_</v>
          </cell>
          <cell r="Q124" t="str">
            <v>_x000C_</v>
          </cell>
          <cell r="R124" t="str">
            <v>_x000C_</v>
          </cell>
          <cell r="S124" t="str">
            <v>_x000C_</v>
          </cell>
          <cell r="T124" t="str">
            <v>_x000C_</v>
          </cell>
          <cell r="U124" t="str">
            <v>_x000C_</v>
          </cell>
          <cell r="V124" t="str">
            <v>_x000C_</v>
          </cell>
          <cell r="W124" t="str">
            <v>_x000C_</v>
          </cell>
          <cell r="X124" t="str">
            <v>_x000C_</v>
          </cell>
          <cell r="Y124" t="str">
            <v>_x000C_</v>
          </cell>
          <cell r="Z124" t="str">
            <v>_x000C_</v>
          </cell>
          <cell r="AA124" t="str">
            <v>_x000C_</v>
          </cell>
          <cell r="AB124" t="str">
            <v>_x000C_</v>
          </cell>
          <cell r="AC124" t="str">
            <v>_x000C_</v>
          </cell>
        </row>
        <row r="125">
          <cell r="D125" t="str">
            <v>Лист N    3</v>
          </cell>
          <cell r="E125" t="str">
            <v>Лист N    3</v>
          </cell>
          <cell r="F125" t="str">
            <v>Лист N    3</v>
          </cell>
          <cell r="G125" t="str">
            <v>Лист N    3</v>
          </cell>
          <cell r="H125" t="str">
            <v>Лист N    3</v>
          </cell>
          <cell r="I125" t="str">
            <v>Лист N    3</v>
          </cell>
          <cell r="J125" t="str">
            <v>Лист N    3</v>
          </cell>
          <cell r="K125" t="str">
            <v>Лист N    3</v>
          </cell>
          <cell r="L125" t="str">
            <v>Лист N    3</v>
          </cell>
          <cell r="M125" t="str">
            <v>Лист N    3</v>
          </cell>
          <cell r="N125" t="str">
            <v>Лист N    3</v>
          </cell>
          <cell r="O125" t="str">
            <v>Лист N    3</v>
          </cell>
          <cell r="P125" t="str">
            <v>Лист N    3</v>
          </cell>
          <cell r="Q125" t="str">
            <v>Лист N    3</v>
          </cell>
          <cell r="R125" t="str">
            <v>Лист N    3</v>
          </cell>
          <cell r="S125" t="str">
            <v>Лист N    3</v>
          </cell>
          <cell r="T125" t="str">
            <v>Лист N    3</v>
          </cell>
          <cell r="U125" t="str">
            <v>Лист N    3</v>
          </cell>
          <cell r="V125" t="str">
            <v>Лист N    3</v>
          </cell>
          <cell r="W125" t="str">
            <v>Лист N    3</v>
          </cell>
          <cell r="X125" t="str">
            <v>Лист N    3</v>
          </cell>
          <cell r="Y125" t="str">
            <v>Лист N    3</v>
          </cell>
          <cell r="Z125" t="str">
            <v>Лист N    3</v>
          </cell>
          <cell r="AA125" t="str">
            <v>Лист N    3</v>
          </cell>
          <cell r="AB125" t="str">
            <v>Лист N    3</v>
          </cell>
          <cell r="AC125" t="str">
            <v>Лист N    3</v>
          </cell>
        </row>
        <row r="126">
          <cell r="A126" t="str">
            <v>────────┬</v>
          </cell>
          <cell r="B126" t="str">
            <v>┌─────────────────────────────────────────────────</v>
          </cell>
          <cell r="C126" t="str">
            <v>────────┬</v>
          </cell>
          <cell r="D126" t="str">
            <v>───────────────┬</v>
          </cell>
          <cell r="E126" t="str">
            <v>───────────────┬</v>
          </cell>
          <cell r="F126" t="str">
            <v>───────────────┬</v>
          </cell>
          <cell r="G126" t="str">
            <v>───────────────┬</v>
          </cell>
          <cell r="H126" t="str">
            <v>───────────────┬</v>
          </cell>
          <cell r="I126" t="str">
            <v>───────────────┬</v>
          </cell>
          <cell r="J126" t="str">
            <v>───────────────┬</v>
          </cell>
          <cell r="K126" t="str">
            <v>───────────────┬</v>
          </cell>
          <cell r="L126" t="str">
            <v>───────────────┬</v>
          </cell>
          <cell r="M126" t="str">
            <v>───────────────┬</v>
          </cell>
          <cell r="N126" t="str">
            <v>───────────────┬</v>
          </cell>
          <cell r="O126" t="str">
            <v>───────────────┬</v>
          </cell>
          <cell r="P126" t="str">
            <v>───────────────┬</v>
          </cell>
          <cell r="Q126" t="str">
            <v>───────────────┬</v>
          </cell>
          <cell r="R126" t="str">
            <v>───────────────┬</v>
          </cell>
          <cell r="S126" t="str">
            <v>───────────────┬</v>
          </cell>
          <cell r="T126" t="str">
            <v>───────────────┬</v>
          </cell>
          <cell r="U126" t="str">
            <v>───────────────┬</v>
          </cell>
          <cell r="V126" t="str">
            <v>───────────────┬</v>
          </cell>
          <cell r="W126" t="str">
            <v>───────────────┬</v>
          </cell>
          <cell r="X126" t="str">
            <v>───────────────┬</v>
          </cell>
          <cell r="Y126" t="str">
            <v>───────────────┬</v>
          </cell>
          <cell r="Z126" t="str">
            <v>───────────────┬</v>
          </cell>
          <cell r="AA126" t="str">
            <v>───────────────┬</v>
          </cell>
          <cell r="AB126" t="str">
            <v>───────────────┬</v>
          </cell>
          <cell r="AC126" t="str">
            <v>───────────────┬</v>
          </cell>
        </row>
        <row r="127">
          <cell r="A127" t="str">
            <v>│</v>
          </cell>
          <cell r="B127" t="str">
            <v>│                Статтi  балансу</v>
          </cell>
          <cell r="C127" t="str">
            <v>│</v>
          </cell>
          <cell r="D127" t="str">
            <v>Сума     │</v>
          </cell>
          <cell r="E127" t="str">
            <v>Сума     │</v>
          </cell>
          <cell r="F127" t="str">
            <v>Сума     │</v>
          </cell>
          <cell r="G127" t="str">
            <v>Сума     │</v>
          </cell>
          <cell r="H127" t="str">
            <v>Сума     │</v>
          </cell>
          <cell r="I127" t="str">
            <v>Сума     │</v>
          </cell>
          <cell r="J127" t="str">
            <v>Сума     │</v>
          </cell>
          <cell r="K127" t="str">
            <v>Сума     │</v>
          </cell>
          <cell r="L127" t="str">
            <v>Сума     │</v>
          </cell>
          <cell r="M127" t="str">
            <v>Сума     │</v>
          </cell>
          <cell r="N127" t="str">
            <v>Сума     │</v>
          </cell>
          <cell r="O127" t="str">
            <v>Сума     │</v>
          </cell>
          <cell r="P127" t="str">
            <v>Сума     │</v>
          </cell>
          <cell r="Q127" t="str">
            <v>Сума     │</v>
          </cell>
          <cell r="R127" t="str">
            <v>Сума     │</v>
          </cell>
          <cell r="S127" t="str">
            <v>Сума     │</v>
          </cell>
          <cell r="T127" t="str">
            <v>Сума     │</v>
          </cell>
          <cell r="U127" t="str">
            <v>Сума     │</v>
          </cell>
          <cell r="V127" t="str">
            <v>Сума     │</v>
          </cell>
          <cell r="W127" t="str">
            <v>Сума     │</v>
          </cell>
          <cell r="X127" t="str">
            <v>Сума     │</v>
          </cell>
          <cell r="Y127" t="str">
            <v>Сума     │</v>
          </cell>
          <cell r="Z127" t="str">
            <v>Сума     │</v>
          </cell>
          <cell r="AA127" t="str">
            <v>Сума     │</v>
          </cell>
          <cell r="AB127" t="str">
            <v>Сума     │</v>
          </cell>
          <cell r="AC127" t="str">
            <v>Сума     │</v>
          </cell>
        </row>
        <row r="128">
          <cell r="A128" t="str">
            <v>────────┼</v>
          </cell>
          <cell r="B128" t="str">
            <v>├─────────────────────────────────────────────────</v>
          </cell>
          <cell r="C128" t="str">
            <v>────────┼</v>
          </cell>
          <cell r="D128" t="str">
            <v>───────────────┼</v>
          </cell>
          <cell r="E128" t="str">
            <v>───────────────┼</v>
          </cell>
          <cell r="F128" t="str">
            <v>───────────────┼</v>
          </cell>
          <cell r="G128" t="str">
            <v>───────────────┼</v>
          </cell>
          <cell r="H128" t="str">
            <v>───────────────┼</v>
          </cell>
          <cell r="I128" t="str">
            <v>───────────────┼</v>
          </cell>
          <cell r="J128" t="str">
            <v>───────────────┼</v>
          </cell>
          <cell r="K128" t="str">
            <v>───────────────┼</v>
          </cell>
          <cell r="L128" t="str">
            <v>───────────────┼</v>
          </cell>
          <cell r="M128" t="str">
            <v>───────────────┼</v>
          </cell>
          <cell r="N128" t="str">
            <v>───────────────┼</v>
          </cell>
          <cell r="O128" t="str">
            <v>───────────────┼</v>
          </cell>
          <cell r="P128" t="str">
            <v>───────────────┼</v>
          </cell>
          <cell r="Q128" t="str">
            <v>───────────────┼</v>
          </cell>
          <cell r="R128" t="str">
            <v>───────────────┼</v>
          </cell>
          <cell r="S128" t="str">
            <v>───────────────┼</v>
          </cell>
          <cell r="T128" t="str">
            <v>───────────────┼</v>
          </cell>
          <cell r="U128" t="str">
            <v>───────────────┼</v>
          </cell>
          <cell r="V128" t="str">
            <v>───────────────┼</v>
          </cell>
          <cell r="W128" t="str">
            <v>───────────────┼</v>
          </cell>
          <cell r="X128" t="str">
            <v>───────────────┼</v>
          </cell>
          <cell r="Y128" t="str">
            <v>───────────────┼</v>
          </cell>
          <cell r="Z128" t="str">
            <v>───────────────┼</v>
          </cell>
          <cell r="AA128" t="str">
            <v>───────────────┼</v>
          </cell>
          <cell r="AB128" t="str">
            <v>───────────────┼</v>
          </cell>
          <cell r="AC128" t="str">
            <v>───────────────┼</v>
          </cell>
        </row>
        <row r="129">
          <cell r="B129" t="str">
            <v>операцiї з нерухомiстю,здавання пiд найм (K)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</row>
        <row r="130">
          <cell r="B130" t="str">
            <v>державне управлiння                      (L)</v>
          </cell>
          <cell r="K130">
            <v>129634.76</v>
          </cell>
          <cell r="L130">
            <v>109000</v>
          </cell>
          <cell r="M130">
            <v>89000.88</v>
          </cell>
          <cell r="N130">
            <v>62000</v>
          </cell>
          <cell r="O130">
            <v>40000.410000000003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B131" t="str">
            <v>освiта                                   (M)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B132" t="str">
            <v>охорона здоров'я та соцiальна допомога   (N)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B133" t="str">
            <v>колективнi, громадськi, особистi послуги (O)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4">
          <cell r="B134" t="str">
            <v>послуги домашньої прислуги               (P)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</row>
        <row r="135">
          <cell r="B135" t="str">
            <v>екстериторiальна дiяльнiсть              (Q)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A136" t="str">
            <v>A4XN6</v>
          </cell>
          <cell r="B136" t="str">
            <v>державні та місцеві органи управління</v>
          </cell>
          <cell r="C136" t="str">
            <v>A4XN6</v>
          </cell>
          <cell r="D136">
            <v>218254512.93000001</v>
          </cell>
          <cell r="E136">
            <v>215948325.78999999</v>
          </cell>
          <cell r="F136">
            <v>52894283.140000001</v>
          </cell>
          <cell r="G136">
            <v>51615214.590000004</v>
          </cell>
          <cell r="H136">
            <v>49899133.109999999</v>
          </cell>
          <cell r="I136">
            <v>55530116.259999998</v>
          </cell>
          <cell r="J136">
            <v>58437107.530000001</v>
          </cell>
          <cell r="K136">
            <v>52812379.969999999</v>
          </cell>
          <cell r="L136">
            <v>74138712.890000001</v>
          </cell>
          <cell r="M136">
            <v>64513230.159999996</v>
          </cell>
          <cell r="N136">
            <v>56443535.759999998</v>
          </cell>
          <cell r="O136">
            <v>56616347.219999999</v>
          </cell>
          <cell r="P136">
            <v>55716974.439999998</v>
          </cell>
          <cell r="Q136">
            <v>48875983.32</v>
          </cell>
          <cell r="R136">
            <v>44748021.479999997</v>
          </cell>
          <cell r="S136">
            <v>42282093.93</v>
          </cell>
          <cell r="T136">
            <v>46002684.159999996</v>
          </cell>
          <cell r="U136">
            <v>40585467.600000001</v>
          </cell>
          <cell r="V136">
            <v>39115784.649999999</v>
          </cell>
          <cell r="W136">
            <v>47547172</v>
          </cell>
          <cell r="X136">
            <v>75150832.260000005</v>
          </cell>
          <cell r="Y136">
            <v>71230294.680000007</v>
          </cell>
          <cell r="Z136">
            <v>67351406.090000004</v>
          </cell>
          <cell r="AA136">
            <v>70056526.560000002</v>
          </cell>
          <cell r="AB136">
            <v>67362120.400000006</v>
          </cell>
          <cell r="AC136">
            <v>64069133.259999998</v>
          </cell>
        </row>
        <row r="137">
          <cell r="A137" t="str">
            <v>A4XN61</v>
          </cell>
          <cell r="B137" t="str">
            <v>- короткострокові, в тому числі:</v>
          </cell>
          <cell r="C137" t="str">
            <v>A4XN61</v>
          </cell>
          <cell r="D137">
            <v>210320331.99000001</v>
          </cell>
          <cell r="E137">
            <v>208326689.31999999</v>
          </cell>
          <cell r="F137">
            <v>45568705.43</v>
          </cell>
          <cell r="G137">
            <v>39627318.780000001</v>
          </cell>
          <cell r="H137">
            <v>37038826.719999999</v>
          </cell>
          <cell r="I137">
            <v>31620217.280000001</v>
          </cell>
          <cell r="J137">
            <v>31182948.510000002</v>
          </cell>
          <cell r="K137">
            <v>20976436.550000001</v>
          </cell>
          <cell r="L137">
            <v>40400692.759999998</v>
          </cell>
          <cell r="M137">
            <v>31092216.539999999</v>
          </cell>
          <cell r="N137">
            <v>26178773.140000001</v>
          </cell>
          <cell r="O137">
            <v>26420243.82</v>
          </cell>
          <cell r="P137">
            <v>28591113.379999999</v>
          </cell>
          <cell r="Q137">
            <v>21026913.43</v>
          </cell>
          <cell r="R137">
            <v>17092578.460000001</v>
          </cell>
          <cell r="S137">
            <v>14988562.199999999</v>
          </cell>
          <cell r="T137">
            <v>17598300.41</v>
          </cell>
          <cell r="U137">
            <v>17308824.690000001</v>
          </cell>
          <cell r="V137">
            <v>17559623.920000002</v>
          </cell>
          <cell r="W137">
            <v>19859309.52</v>
          </cell>
          <cell r="X137">
            <v>15197200.689999999</v>
          </cell>
          <cell r="Y137">
            <v>14407135.699999999</v>
          </cell>
          <cell r="Z137">
            <v>13272551.140000001</v>
          </cell>
          <cell r="AA137">
            <v>8798157.3100000005</v>
          </cell>
          <cell r="AB137">
            <v>6689554.6799999997</v>
          </cell>
          <cell r="AC137">
            <v>4842772.66</v>
          </cell>
        </row>
        <row r="138">
          <cell r="B138" t="str">
            <v>с/г, мисливство та лiсове господарство   (A)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282643.28000000003</v>
          </cell>
          <cell r="Z138">
            <v>282643.28000000003</v>
          </cell>
          <cell r="AA138">
            <v>282643.28000000003</v>
          </cell>
          <cell r="AB138">
            <v>0</v>
          </cell>
          <cell r="AC138">
            <v>0</v>
          </cell>
        </row>
        <row r="139">
          <cell r="B139" t="str">
            <v>рибне господарство                       (B)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</row>
        <row r="140">
          <cell r="B140" t="str">
            <v>добувна промисловiсть                    (C)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B141" t="str">
            <v>обробна промисловiсть                    (D)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B142" t="str">
            <v>виробництво електроенергiї, газу та води (E)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B143" t="str">
            <v>будiвництво                              (F)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4">
          <cell r="B144" t="str">
            <v>оптова,роздрiбна торгiвля                (G)</v>
          </cell>
          <cell r="W144">
            <v>0</v>
          </cell>
          <cell r="X144">
            <v>0</v>
          </cell>
          <cell r="Y144">
            <v>31074.95</v>
          </cell>
          <cell r="Z144">
            <v>31074.95</v>
          </cell>
          <cell r="AA144">
            <v>31074.95</v>
          </cell>
          <cell r="AB144">
            <v>0</v>
          </cell>
          <cell r="AC144">
            <v>0</v>
          </cell>
        </row>
        <row r="145">
          <cell r="B145" t="str">
            <v>готелi та ресторани                      (H)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B146" t="str">
            <v>транспорт                                (I)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B147" t="str">
            <v>фiнансова дiяльнiсть                     (J)</v>
          </cell>
          <cell r="W147">
            <v>0</v>
          </cell>
          <cell r="X147">
            <v>0</v>
          </cell>
          <cell r="Y147">
            <v>100000</v>
          </cell>
          <cell r="Z147">
            <v>100120.55</v>
          </cell>
          <cell r="AA147">
            <v>0</v>
          </cell>
          <cell r="AB147">
            <v>0</v>
          </cell>
          <cell r="AC147">
            <v>0</v>
          </cell>
        </row>
        <row r="148">
          <cell r="B148" t="str">
            <v>операцiї з нерухомiстю,здавання пiд найм (K)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B149" t="str">
            <v>державне управлiння                      (L)</v>
          </cell>
          <cell r="K149">
            <v>20976436.550000001</v>
          </cell>
          <cell r="L149">
            <v>40400692.759999998</v>
          </cell>
          <cell r="M149">
            <v>31092216.539999999</v>
          </cell>
          <cell r="N149">
            <v>26178773.140000001</v>
          </cell>
          <cell r="O149">
            <v>26420243.82</v>
          </cell>
          <cell r="P149">
            <v>28591113.379999999</v>
          </cell>
          <cell r="Q149">
            <v>21026913.43</v>
          </cell>
          <cell r="R149">
            <v>17092578.460000001</v>
          </cell>
          <cell r="S149">
            <v>14988562.199999999</v>
          </cell>
          <cell r="T149">
            <v>17598300.41</v>
          </cell>
          <cell r="U149">
            <v>17308824.690000001</v>
          </cell>
          <cell r="V149">
            <v>17559623.920000002</v>
          </cell>
          <cell r="W149">
            <v>16919420.760000002</v>
          </cell>
          <cell r="X149">
            <v>12433269.58</v>
          </cell>
          <cell r="Y149">
            <v>13613728.77</v>
          </cell>
          <cell r="Z149">
            <v>11472397.359999999</v>
          </cell>
          <cell r="AA149">
            <v>8203524.2599999998</v>
          </cell>
          <cell r="AB149">
            <v>6414601.0099999998</v>
          </cell>
          <cell r="AC149">
            <v>4567987.66</v>
          </cell>
        </row>
        <row r="150">
          <cell r="B150" t="str">
            <v>освiта                                   (M)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2679.26</v>
          </cell>
          <cell r="Z150">
            <v>2679.26</v>
          </cell>
          <cell r="AA150">
            <v>2679.26</v>
          </cell>
          <cell r="AB150">
            <v>0</v>
          </cell>
          <cell r="AC150">
            <v>0</v>
          </cell>
        </row>
        <row r="151">
          <cell r="B151" t="str">
            <v>охорона здоров'я та соцiальна допомога   (N)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B152" t="str">
            <v>колективнi, громадськi, особистi послуги (O)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377009.44</v>
          </cell>
          <cell r="Z152">
            <v>370281.54</v>
          </cell>
          <cell r="AA152">
            <v>278235.56</v>
          </cell>
          <cell r="AB152">
            <v>274953.67</v>
          </cell>
          <cell r="AC152">
            <v>274785</v>
          </cell>
        </row>
        <row r="153">
          <cell r="B153" t="str">
            <v>послуги домашньої прислуги               (P)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B154" t="str">
            <v>екстериторiальна дiяльнiсть              (Q)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A155" t="str">
            <v>A4XN62</v>
          </cell>
          <cell r="B155" t="str">
            <v>- довгострокові, в тому числі:</v>
          </cell>
          <cell r="C155" t="str">
            <v>A4XN62</v>
          </cell>
          <cell r="D155">
            <v>7934180.9400000004</v>
          </cell>
          <cell r="E155">
            <v>7621636.4699999997</v>
          </cell>
          <cell r="F155">
            <v>7325577.71</v>
          </cell>
          <cell r="G155">
            <v>11987895.810000001</v>
          </cell>
          <cell r="H155">
            <v>12860306.390000001</v>
          </cell>
          <cell r="I155">
            <v>23909898.98</v>
          </cell>
          <cell r="J155">
            <v>27254159.02</v>
          </cell>
          <cell r="K155">
            <v>31835943.420000002</v>
          </cell>
          <cell r="L155">
            <v>33738020.130000003</v>
          </cell>
          <cell r="M155">
            <v>33421013.620000001</v>
          </cell>
          <cell r="N155">
            <v>30264762.620000001</v>
          </cell>
          <cell r="O155">
            <v>30196103.399999999</v>
          </cell>
          <cell r="P155">
            <v>27125861.059999999</v>
          </cell>
          <cell r="Q155">
            <v>27849069.890000001</v>
          </cell>
          <cell r="R155">
            <v>27655443.02</v>
          </cell>
          <cell r="S155">
            <v>27293531.73</v>
          </cell>
          <cell r="T155">
            <v>28404383.75</v>
          </cell>
          <cell r="U155">
            <v>23276642.91</v>
          </cell>
          <cell r="V155">
            <v>21556160.73</v>
          </cell>
          <cell r="W155">
            <v>27687862.48</v>
          </cell>
          <cell r="X155">
            <v>59953631.57</v>
          </cell>
          <cell r="Y155">
            <v>56823158.979999997</v>
          </cell>
          <cell r="Z155">
            <v>54078854.950000003</v>
          </cell>
          <cell r="AA155">
            <v>61258369.25</v>
          </cell>
          <cell r="AB155">
            <v>60672565.719999999</v>
          </cell>
          <cell r="AC155">
            <v>59226360.600000001</v>
          </cell>
        </row>
        <row r="156">
          <cell r="B156" t="str">
            <v>с/г, мисливство та лiсове господарство   (A)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B157" t="str">
            <v>рибне господарство                       (B)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B158" t="str">
            <v>добувна промисловiсть                    (C)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B159" t="str">
            <v>обробна промисловiсть                    (D)</v>
          </cell>
          <cell r="W159">
            <v>141124.42000000001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0">
          <cell r="B160" t="str">
            <v>виробництво електроенергiї, газу та води (E)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B161" t="str">
            <v>будiвництво                              (F)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B162" t="str">
            <v>оптова,роздрiбна торгiвля                (G)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B163" t="str">
            <v>готелi та ресторани                      (H)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B164" t="str">
            <v>транспорт                                (I)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5">
          <cell r="B165" t="str">
            <v>фiнансова дiяльнiсть                     (J)</v>
          </cell>
          <cell r="W165">
            <v>0</v>
          </cell>
          <cell r="X165">
            <v>0</v>
          </cell>
          <cell r="Y165">
            <v>361.65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6">
          <cell r="B166" t="str">
            <v>операцiї з нерухомiстю,здавання пiд найм (K)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>державне управлiння                      (L)</v>
          </cell>
          <cell r="K167">
            <v>31835943.420000002</v>
          </cell>
          <cell r="L167">
            <v>33738020.130000003</v>
          </cell>
          <cell r="M167">
            <v>33421013.620000001</v>
          </cell>
          <cell r="N167">
            <v>30264762.620000001</v>
          </cell>
          <cell r="O167">
            <v>30196103.399999999</v>
          </cell>
          <cell r="P167">
            <v>27125861.059999999</v>
          </cell>
          <cell r="Q167">
            <v>27849069.890000001</v>
          </cell>
          <cell r="R167">
            <v>27655443.02</v>
          </cell>
          <cell r="S167">
            <v>27293531.73</v>
          </cell>
          <cell r="T167">
            <v>28404383.75</v>
          </cell>
          <cell r="U167">
            <v>23276642.91</v>
          </cell>
          <cell r="V167">
            <v>21556160.73</v>
          </cell>
          <cell r="W167">
            <v>21996865.010000002</v>
          </cell>
          <cell r="X167">
            <v>41773631.57</v>
          </cell>
          <cell r="Y167">
            <v>56822797.329999998</v>
          </cell>
          <cell r="Z167">
            <v>54078854.950000003</v>
          </cell>
          <cell r="AA167">
            <v>61258369.25</v>
          </cell>
          <cell r="AB167">
            <v>60672565.719999999</v>
          </cell>
          <cell r="AC167">
            <v>59226360.600000001</v>
          </cell>
        </row>
        <row r="168">
          <cell r="B168" t="str">
            <v>освiта                                   (M)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>охорона здоров'я та соцiальна допомога   (N)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0">
          <cell r="B170" t="str">
            <v>колективнi, громадськi, особистi послуги (O)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</row>
        <row r="171">
          <cell r="B171" t="str">
            <v>послуги домашньої прислуги               (P)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</row>
        <row r="172">
          <cell r="B172" t="str">
            <v>екстериторiальна дiяльнiсть              (Q)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</row>
        <row r="173">
          <cell r="A173" t="str">
            <v>A4XN7</v>
          </cell>
          <cell r="B173" t="str">
            <v>державні нефінансові корпорації</v>
          </cell>
          <cell r="C173" t="str">
            <v>A4XN7</v>
          </cell>
          <cell r="D173">
            <v>3269417421.7399998</v>
          </cell>
          <cell r="E173">
            <v>3362934790.04</v>
          </cell>
          <cell r="F173">
            <v>3395923570.29</v>
          </cell>
          <cell r="G173">
            <v>3489947762.8699999</v>
          </cell>
          <cell r="H173">
            <v>3591765991.3200002</v>
          </cell>
          <cell r="I173">
            <v>3688615561.79</v>
          </cell>
          <cell r="J173">
            <v>3864066428.5999999</v>
          </cell>
          <cell r="K173">
            <v>3791401566.5999999</v>
          </cell>
          <cell r="L173">
            <v>3544193903.2800002</v>
          </cell>
          <cell r="M173">
            <v>3590752444.9099998</v>
          </cell>
          <cell r="N173">
            <v>3498989260.21</v>
          </cell>
          <cell r="O173">
            <v>3702617403.23</v>
          </cell>
          <cell r="P173">
            <v>3835441256.3099999</v>
          </cell>
          <cell r="Q173">
            <v>3904507126.4099998</v>
          </cell>
          <cell r="R173">
            <v>3994923753.5500002</v>
          </cell>
          <cell r="S173">
            <v>4108589748.4099998</v>
          </cell>
          <cell r="T173">
            <v>4239335140.8400002</v>
          </cell>
          <cell r="U173">
            <v>4265828314.0700002</v>
          </cell>
          <cell r="V173">
            <v>3976656427.1100001</v>
          </cell>
          <cell r="W173">
            <v>3921387855.8499999</v>
          </cell>
          <cell r="X173">
            <v>3809298737.4400001</v>
          </cell>
          <cell r="Y173">
            <v>3695699933.5700002</v>
          </cell>
          <cell r="Z173">
            <v>3722357508.75</v>
          </cell>
          <cell r="AA173">
            <v>3973702055.1999998</v>
          </cell>
          <cell r="AB173">
            <v>4422473688.7200003</v>
          </cell>
          <cell r="AC173">
            <v>4380815180.3000002</v>
          </cell>
        </row>
        <row r="174">
          <cell r="A174" t="str">
            <v>A4XN71</v>
          </cell>
          <cell r="B174" t="str">
            <v>- короткострокові, в тому числі:</v>
          </cell>
          <cell r="C174" t="str">
            <v>A4XN71</v>
          </cell>
          <cell r="D174">
            <v>2178781779.8099999</v>
          </cell>
          <cell r="E174">
            <v>2226346389.1900001</v>
          </cell>
          <cell r="F174">
            <v>2304302851.73</v>
          </cell>
          <cell r="G174">
            <v>2363130536.6900001</v>
          </cell>
          <cell r="H174">
            <v>2352993392.29</v>
          </cell>
          <cell r="I174">
            <v>2406767755.0599999</v>
          </cell>
          <cell r="J174">
            <v>2533176491.9699998</v>
          </cell>
          <cell r="K174">
            <v>2486926885.8200002</v>
          </cell>
          <cell r="L174">
            <v>2286602140.1599998</v>
          </cell>
          <cell r="M174">
            <v>2074094660.49</v>
          </cell>
          <cell r="N174">
            <v>1983834895.1300001</v>
          </cell>
          <cell r="O174">
            <v>2142717576.26</v>
          </cell>
          <cell r="P174">
            <v>2230815305.6399999</v>
          </cell>
          <cell r="Q174">
            <v>2268737198.4099998</v>
          </cell>
          <cell r="R174">
            <v>2342442298.0599999</v>
          </cell>
          <cell r="S174">
            <v>2500390257.46</v>
          </cell>
          <cell r="T174">
            <v>2663116034.0599999</v>
          </cell>
          <cell r="U174">
            <v>2607456414.9299998</v>
          </cell>
          <cell r="V174">
            <v>2405596258.0900002</v>
          </cell>
          <cell r="W174">
            <v>2326240534.8400002</v>
          </cell>
          <cell r="X174">
            <v>2240501058.73</v>
          </cell>
          <cell r="Y174">
            <v>2206937896.27</v>
          </cell>
          <cell r="Z174">
            <v>2222860361.1500001</v>
          </cell>
          <cell r="AA174">
            <v>2336461392.7199998</v>
          </cell>
          <cell r="AB174">
            <v>2540617702.3499999</v>
          </cell>
          <cell r="AC174">
            <v>2542104967.9899998</v>
          </cell>
        </row>
        <row r="175">
          <cell r="B175" t="str">
            <v>с/г, мисливство та лiсове господарство   (A)</v>
          </cell>
          <cell r="K175">
            <v>51652517.009999998</v>
          </cell>
          <cell r="L175">
            <v>52401352.799999997</v>
          </cell>
          <cell r="M175">
            <v>54055440.729999997</v>
          </cell>
          <cell r="N175">
            <v>57638424.420000002</v>
          </cell>
          <cell r="O175">
            <v>60748174.219999999</v>
          </cell>
          <cell r="P175">
            <v>63097092.850000001</v>
          </cell>
          <cell r="Q175">
            <v>67534129.840000004</v>
          </cell>
          <cell r="R175">
            <v>73451590.969999999</v>
          </cell>
          <cell r="S175">
            <v>70138660.829999998</v>
          </cell>
          <cell r="T175">
            <v>67803215.319999993</v>
          </cell>
          <cell r="U175">
            <v>65134938.609999999</v>
          </cell>
          <cell r="V175">
            <v>62466551.909999996</v>
          </cell>
          <cell r="W175">
            <v>60482867.460000001</v>
          </cell>
          <cell r="X175">
            <v>65541603.149999999</v>
          </cell>
          <cell r="Y175">
            <v>69691306.129999995</v>
          </cell>
          <cell r="Z175">
            <v>84880957.829999998</v>
          </cell>
          <cell r="AA175">
            <v>91407522.739999995</v>
          </cell>
          <cell r="AB175">
            <v>95686404.219999999</v>
          </cell>
          <cell r="AC175">
            <v>98393194.930000007</v>
          </cell>
        </row>
        <row r="176">
          <cell r="B176" t="str">
            <v>рибне господарство                       (B)</v>
          </cell>
          <cell r="K176">
            <v>464210.38</v>
          </cell>
          <cell r="L176">
            <v>563909.34</v>
          </cell>
          <cell r="M176">
            <v>561179.93000000005</v>
          </cell>
          <cell r="N176">
            <v>885953.95</v>
          </cell>
          <cell r="O176">
            <v>893196.12</v>
          </cell>
          <cell r="P176">
            <v>901518.58</v>
          </cell>
          <cell r="Q176">
            <v>1082197.04</v>
          </cell>
          <cell r="R176">
            <v>1158779.1100000001</v>
          </cell>
          <cell r="S176">
            <v>1159593.29</v>
          </cell>
          <cell r="T176">
            <v>1068407.21</v>
          </cell>
          <cell r="U176">
            <v>1042787.06</v>
          </cell>
          <cell r="V176">
            <v>919775.75</v>
          </cell>
          <cell r="W176">
            <v>499975.85</v>
          </cell>
          <cell r="X176">
            <v>499975.85</v>
          </cell>
          <cell r="Y176">
            <v>499975.85</v>
          </cell>
          <cell r="Z176">
            <v>299975.84999999998</v>
          </cell>
          <cell r="AA176">
            <v>326452.34999999998</v>
          </cell>
          <cell r="AB176">
            <v>327902.34999999998</v>
          </cell>
          <cell r="AC176">
            <v>385215.85</v>
          </cell>
        </row>
        <row r="177">
          <cell r="B177" t="str">
            <v>добувна промисловiсть                    (C)</v>
          </cell>
          <cell r="K177">
            <v>415970115.66000003</v>
          </cell>
          <cell r="L177">
            <v>428887236.80000001</v>
          </cell>
          <cell r="M177">
            <v>439289666.41000003</v>
          </cell>
          <cell r="N177">
            <v>411951698.82999998</v>
          </cell>
          <cell r="O177">
            <v>408278446.98000002</v>
          </cell>
          <cell r="P177">
            <v>396317455.61000001</v>
          </cell>
          <cell r="Q177">
            <v>395992414.31999999</v>
          </cell>
          <cell r="R177">
            <v>421261532.95999998</v>
          </cell>
          <cell r="S177">
            <v>406422484.91000003</v>
          </cell>
          <cell r="T177">
            <v>398090006.52999997</v>
          </cell>
          <cell r="U177">
            <v>376878428.74000001</v>
          </cell>
          <cell r="V177">
            <v>347137327.56</v>
          </cell>
          <cell r="W177">
            <v>320559778.36000001</v>
          </cell>
          <cell r="X177">
            <v>335314997.64999998</v>
          </cell>
          <cell r="Y177">
            <v>329627874.24000001</v>
          </cell>
          <cell r="Z177">
            <v>345502166.86000001</v>
          </cell>
          <cell r="AA177">
            <v>365295975.87</v>
          </cell>
          <cell r="AB177">
            <v>461410785.11000001</v>
          </cell>
          <cell r="AC177">
            <v>490295393.05000001</v>
          </cell>
        </row>
        <row r="178">
          <cell r="B178" t="str">
            <v>обробна промисловiсть                    (D)</v>
          </cell>
          <cell r="K178">
            <v>633355289.42999995</v>
          </cell>
          <cell r="L178">
            <v>459287784.31</v>
          </cell>
          <cell r="M178">
            <v>472473809.00999999</v>
          </cell>
          <cell r="N178">
            <v>477958406.42000002</v>
          </cell>
          <cell r="O178">
            <v>362463099.25</v>
          </cell>
          <cell r="P178">
            <v>430742467.70999998</v>
          </cell>
          <cell r="Q178">
            <v>359301900.81</v>
          </cell>
          <cell r="R178">
            <v>381085441.19999999</v>
          </cell>
          <cell r="S178">
            <v>377288197.66000003</v>
          </cell>
          <cell r="T178">
            <v>385575918.56</v>
          </cell>
          <cell r="U178">
            <v>368303846.44</v>
          </cell>
          <cell r="V178">
            <v>337847447.01999998</v>
          </cell>
          <cell r="W178">
            <v>313267961.04000002</v>
          </cell>
          <cell r="X178">
            <v>360085878.07999998</v>
          </cell>
          <cell r="Y178">
            <v>408330803.54000002</v>
          </cell>
          <cell r="Z178">
            <v>442086574.30000001</v>
          </cell>
          <cell r="AA178">
            <v>434651183.80000001</v>
          </cell>
          <cell r="AB178">
            <v>430532373.55000001</v>
          </cell>
          <cell r="AC178">
            <v>453873373.20999998</v>
          </cell>
        </row>
        <row r="179">
          <cell r="B179" t="str">
            <v>виробництво електроенергiї, газу та води (E)</v>
          </cell>
          <cell r="K179">
            <v>742660718.79999995</v>
          </cell>
          <cell r="L179">
            <v>637160800.90999997</v>
          </cell>
          <cell r="M179">
            <v>554727879.08000004</v>
          </cell>
          <cell r="N179">
            <v>486550801.80000001</v>
          </cell>
          <cell r="O179">
            <v>452323862.38999999</v>
          </cell>
          <cell r="P179">
            <v>415263973.75999999</v>
          </cell>
          <cell r="Q179">
            <v>415086836.06</v>
          </cell>
          <cell r="R179">
            <v>453009877.47000003</v>
          </cell>
          <cell r="S179">
            <v>527064921.52999997</v>
          </cell>
          <cell r="T179">
            <v>575972979.80999994</v>
          </cell>
          <cell r="U179">
            <v>598607875.24000001</v>
          </cell>
          <cell r="V179">
            <v>559522932.36000001</v>
          </cell>
          <cell r="W179">
            <v>513449852.51999998</v>
          </cell>
          <cell r="X179">
            <v>457341839.99000001</v>
          </cell>
          <cell r="Y179">
            <v>420059581</v>
          </cell>
          <cell r="Z179">
            <v>421032006.63</v>
          </cell>
          <cell r="AA179">
            <v>495442581.22000003</v>
          </cell>
          <cell r="AB179">
            <v>547711922.24000001</v>
          </cell>
          <cell r="AC179">
            <v>491693560.97000003</v>
          </cell>
        </row>
        <row r="180">
          <cell r="B180" t="str">
            <v>будiвництво                              (F)</v>
          </cell>
          <cell r="K180">
            <v>30632234.800000001</v>
          </cell>
          <cell r="L180">
            <v>30231843.809999999</v>
          </cell>
          <cell r="M180">
            <v>31236763.210000001</v>
          </cell>
          <cell r="N180">
            <v>31604848.32</v>
          </cell>
          <cell r="O180">
            <v>49166067.469999999</v>
          </cell>
          <cell r="P180">
            <v>42359320.18</v>
          </cell>
          <cell r="Q180">
            <v>46366704.030000001</v>
          </cell>
          <cell r="R180">
            <v>48116809.350000001</v>
          </cell>
          <cell r="S180">
            <v>56436655.969999999</v>
          </cell>
          <cell r="T180">
            <v>53344783.939999998</v>
          </cell>
          <cell r="U180">
            <v>46828428.560000002</v>
          </cell>
          <cell r="V180">
            <v>36717276.700000003</v>
          </cell>
          <cell r="W180">
            <v>43662967.649999999</v>
          </cell>
          <cell r="X180">
            <v>50941530.200000003</v>
          </cell>
          <cell r="Y180">
            <v>47621015.740000002</v>
          </cell>
          <cell r="Z180">
            <v>47505360.149999999</v>
          </cell>
          <cell r="AA180">
            <v>47827839.079999998</v>
          </cell>
          <cell r="AB180">
            <v>45280962.039999999</v>
          </cell>
          <cell r="AC180">
            <v>46756409.710000001</v>
          </cell>
        </row>
        <row r="181">
          <cell r="B181" t="str">
            <v>оптова,роздрiбна торгiвля                (G)</v>
          </cell>
          <cell r="K181">
            <v>143048197.69999999</v>
          </cell>
          <cell r="L181">
            <v>171619946.13</v>
          </cell>
          <cell r="M181">
            <v>137245392.21000001</v>
          </cell>
          <cell r="N181">
            <v>117715980.64</v>
          </cell>
          <cell r="O181">
            <v>133118580.77</v>
          </cell>
          <cell r="P181">
            <v>132763206.83</v>
          </cell>
          <cell r="Q181">
            <v>164453276.06</v>
          </cell>
          <cell r="R181">
            <v>167974301.63</v>
          </cell>
          <cell r="S181">
            <v>193516094.93000001</v>
          </cell>
          <cell r="T181">
            <v>218601464.13999999</v>
          </cell>
          <cell r="U181">
            <v>239124936.66999999</v>
          </cell>
          <cell r="V181">
            <v>233351609.63</v>
          </cell>
          <cell r="W181">
            <v>210218142.00999999</v>
          </cell>
          <cell r="X181">
            <v>155443748.80000001</v>
          </cell>
          <cell r="Y181">
            <v>132643420.48</v>
          </cell>
          <cell r="Z181">
            <v>117710902.70999999</v>
          </cell>
          <cell r="AA181">
            <v>171160216.25999999</v>
          </cell>
          <cell r="AB181">
            <v>163664730.06999999</v>
          </cell>
          <cell r="AC181">
            <v>173859406.74000001</v>
          </cell>
        </row>
        <row r="182">
          <cell r="B182" t="str">
            <v>готелi та ресторани                      (H)</v>
          </cell>
          <cell r="K182">
            <v>550366.68999999994</v>
          </cell>
          <cell r="L182">
            <v>601895.99</v>
          </cell>
          <cell r="M182">
            <v>529777.39</v>
          </cell>
          <cell r="N182">
            <v>554551.67000000004</v>
          </cell>
          <cell r="O182">
            <v>696767.23</v>
          </cell>
          <cell r="P182">
            <v>492877.6</v>
          </cell>
          <cell r="Q182">
            <v>425141.02</v>
          </cell>
          <cell r="R182">
            <v>406477.8</v>
          </cell>
          <cell r="S182">
            <v>277705.84000000003</v>
          </cell>
          <cell r="T182">
            <v>272705.84000000003</v>
          </cell>
          <cell r="U182">
            <v>390492.67</v>
          </cell>
          <cell r="V182">
            <v>262323.39</v>
          </cell>
          <cell r="W182">
            <v>109886.15</v>
          </cell>
          <cell r="X182">
            <v>107391.24</v>
          </cell>
          <cell r="Y182">
            <v>130909.46</v>
          </cell>
          <cell r="Z182">
            <v>114395.65</v>
          </cell>
          <cell r="AA182">
            <v>86092.32</v>
          </cell>
          <cell r="AB182">
            <v>52716.86</v>
          </cell>
          <cell r="AC182">
            <v>49818.87</v>
          </cell>
        </row>
        <row r="183">
          <cell r="B183" t="str">
            <v>транспорт                                (I)</v>
          </cell>
          <cell r="K183">
            <v>231989735.87</v>
          </cell>
          <cell r="L183">
            <v>244375328.38</v>
          </cell>
          <cell r="M183">
            <v>224431452.56</v>
          </cell>
          <cell r="N183">
            <v>241710432.24000001</v>
          </cell>
          <cell r="O183">
            <v>493562411.64999998</v>
          </cell>
          <cell r="P183">
            <v>553621169.58000004</v>
          </cell>
          <cell r="Q183">
            <v>534971689.22000003</v>
          </cell>
          <cell r="R183">
            <v>552875174.52999997</v>
          </cell>
          <cell r="S183">
            <v>590958860.62</v>
          </cell>
          <cell r="T183">
            <v>725542170.51999998</v>
          </cell>
          <cell r="U183">
            <v>696978214.67999995</v>
          </cell>
          <cell r="V183">
            <v>629925989.33000004</v>
          </cell>
          <cell r="W183">
            <v>597058412.39999998</v>
          </cell>
          <cell r="X183">
            <v>585824530.74000001</v>
          </cell>
          <cell r="Y183">
            <v>539906868.77999997</v>
          </cell>
          <cell r="Z183">
            <v>521412488.74000001</v>
          </cell>
          <cell r="AA183">
            <v>483961851.25</v>
          </cell>
          <cell r="AB183">
            <v>495657522.97000003</v>
          </cell>
          <cell r="AC183">
            <v>503549153.54000002</v>
          </cell>
        </row>
        <row r="184">
          <cell r="B184" t="str">
            <v>фiнансова дiяльнiсть                     (J)</v>
          </cell>
          <cell r="K184">
            <v>1763190</v>
          </cell>
          <cell r="L184">
            <v>1690057.15</v>
          </cell>
          <cell r="M184">
            <v>1524250.97</v>
          </cell>
          <cell r="N184">
            <v>1399816.06</v>
          </cell>
          <cell r="O184">
            <v>1322480.81</v>
          </cell>
          <cell r="P184">
            <v>229292.44</v>
          </cell>
          <cell r="Q184">
            <v>224373.26</v>
          </cell>
          <cell r="R184">
            <v>218774.37</v>
          </cell>
          <cell r="S184">
            <v>321634.03000000003</v>
          </cell>
          <cell r="T184">
            <v>238020.67</v>
          </cell>
          <cell r="U184">
            <v>268102.64</v>
          </cell>
          <cell r="V184">
            <v>338352.64000000001</v>
          </cell>
          <cell r="W184">
            <v>306261.83</v>
          </cell>
          <cell r="X184">
            <v>296886.83</v>
          </cell>
          <cell r="Y184">
            <v>16886.830000000002</v>
          </cell>
          <cell r="Z184">
            <v>16887.330000000002</v>
          </cell>
          <cell r="AA184">
            <v>9967.14</v>
          </cell>
          <cell r="AB184">
            <v>0</v>
          </cell>
          <cell r="AC184">
            <v>0</v>
          </cell>
        </row>
        <row r="185">
          <cell r="A185" t="str">
            <v>─────────</v>
          </cell>
          <cell r="B185" t="str">
            <v>──────────────────────────────────────────────────</v>
          </cell>
          <cell r="C185" t="str">
            <v>─────────</v>
          </cell>
          <cell r="D185" t="str">
            <v>────────────────</v>
          </cell>
          <cell r="E185" t="str">
            <v>────────────────</v>
          </cell>
          <cell r="F185" t="str">
            <v>────────────────</v>
          </cell>
          <cell r="G185" t="str">
            <v>────────────────</v>
          </cell>
          <cell r="H185" t="str">
            <v>────────────────</v>
          </cell>
          <cell r="I185" t="str">
            <v>────────────────</v>
          </cell>
          <cell r="J185" t="str">
            <v>────────────────</v>
          </cell>
          <cell r="K185" t="str">
            <v>────────────────</v>
          </cell>
          <cell r="L185" t="str">
            <v>────────────────</v>
          </cell>
          <cell r="M185" t="str">
            <v>────────────────</v>
          </cell>
          <cell r="N185" t="str">
            <v>────────────────</v>
          </cell>
          <cell r="O185" t="str">
            <v>────────────────</v>
          </cell>
          <cell r="P185" t="str">
            <v>────────────────</v>
          </cell>
          <cell r="Q185" t="str">
            <v>────────────────</v>
          </cell>
          <cell r="R185" t="str">
            <v>────────────────</v>
          </cell>
          <cell r="S185" t="str">
            <v>────────────────</v>
          </cell>
          <cell r="T185" t="str">
            <v>────────────────</v>
          </cell>
          <cell r="U185" t="str">
            <v>────────────────</v>
          </cell>
          <cell r="V185" t="str">
            <v>────────────────</v>
          </cell>
          <cell r="W185" t="str">
            <v>────────────────</v>
          </cell>
          <cell r="X185" t="str">
            <v>────────────────</v>
          </cell>
          <cell r="Y185" t="str">
            <v>────────────────</v>
          </cell>
          <cell r="Z185" t="str">
            <v>────────────────</v>
          </cell>
          <cell r="AA185" t="str">
            <v>────────────────</v>
          </cell>
          <cell r="AB185" t="str">
            <v>────────────────</v>
          </cell>
          <cell r="AC185" t="str">
            <v>────────────────</v>
          </cell>
        </row>
        <row r="186">
          <cell r="D186" t="str">
            <v>_x000C_</v>
          </cell>
          <cell r="E186" t="str">
            <v>_x000C_</v>
          </cell>
          <cell r="F186" t="str">
            <v>_x000C_</v>
          </cell>
          <cell r="G186" t="str">
            <v>_x000C_</v>
          </cell>
          <cell r="H186" t="str">
            <v>_x000C_</v>
          </cell>
          <cell r="I186" t="str">
            <v>_x000C_</v>
          </cell>
          <cell r="J186" t="str">
            <v>_x000C_</v>
          </cell>
          <cell r="K186" t="str">
            <v>_x000C_</v>
          </cell>
          <cell r="L186" t="str">
            <v>_x000C_</v>
          </cell>
          <cell r="M186" t="str">
            <v>_x000C_</v>
          </cell>
          <cell r="N186" t="str">
            <v>_x000C_</v>
          </cell>
          <cell r="O186" t="str">
            <v>_x000C_</v>
          </cell>
          <cell r="P186" t="str">
            <v>_x000C_</v>
          </cell>
          <cell r="Q186" t="str">
            <v>_x000C_</v>
          </cell>
          <cell r="R186" t="str">
            <v>_x000C_</v>
          </cell>
          <cell r="S186" t="str">
            <v>_x000C_</v>
          </cell>
          <cell r="T186" t="str">
            <v>_x000C_</v>
          </cell>
          <cell r="U186" t="str">
            <v>_x000C_</v>
          </cell>
          <cell r="V186" t="str">
            <v>_x000C_</v>
          </cell>
          <cell r="W186" t="str">
            <v>_x000C_</v>
          </cell>
          <cell r="X186" t="str">
            <v>_x000C_</v>
          </cell>
          <cell r="Y186" t="str">
            <v>_x000C_</v>
          </cell>
          <cell r="Z186" t="str">
            <v>_x000C_</v>
          </cell>
          <cell r="AA186" t="str">
            <v>_x000C_</v>
          </cell>
          <cell r="AB186" t="str">
            <v>_x000C_</v>
          </cell>
          <cell r="AC186" t="str">
            <v>_x000C_</v>
          </cell>
        </row>
        <row r="187">
          <cell r="D187" t="str">
            <v>Лист N    4</v>
          </cell>
          <cell r="E187" t="str">
            <v>Лист N    4</v>
          </cell>
          <cell r="F187" t="str">
            <v>Лист N    4</v>
          </cell>
          <cell r="G187" t="str">
            <v>Лист N    4</v>
          </cell>
          <cell r="H187" t="str">
            <v>Лист N    4</v>
          </cell>
          <cell r="I187" t="str">
            <v>Лист N    4</v>
          </cell>
          <cell r="J187" t="str">
            <v>Лист N    4</v>
          </cell>
          <cell r="K187" t="str">
            <v>Лист N    4</v>
          </cell>
          <cell r="L187" t="str">
            <v>Лист N    4</v>
          </cell>
          <cell r="M187" t="str">
            <v>Лист N    4</v>
          </cell>
          <cell r="N187" t="str">
            <v>Лист N    4</v>
          </cell>
          <cell r="O187" t="str">
            <v>Лист N    4</v>
          </cell>
          <cell r="P187" t="str">
            <v>Лист N    4</v>
          </cell>
          <cell r="Q187" t="str">
            <v>Лист N    4</v>
          </cell>
          <cell r="R187" t="str">
            <v>Лист N    4</v>
          </cell>
          <cell r="S187" t="str">
            <v>Лист N    4</v>
          </cell>
          <cell r="T187" t="str">
            <v>Лист N    4</v>
          </cell>
          <cell r="U187" t="str">
            <v>Лист N    4</v>
          </cell>
          <cell r="V187" t="str">
            <v>Лист N    4</v>
          </cell>
          <cell r="W187" t="str">
            <v>Лист N    4</v>
          </cell>
          <cell r="X187" t="str">
            <v>Лист N    4</v>
          </cell>
          <cell r="Y187" t="str">
            <v>Лист N    4</v>
          </cell>
          <cell r="Z187" t="str">
            <v>Лист N    4</v>
          </cell>
          <cell r="AA187" t="str">
            <v>Лист N    4</v>
          </cell>
          <cell r="AB187" t="str">
            <v>Лист N    4</v>
          </cell>
          <cell r="AC187" t="str">
            <v>Лист N    4</v>
          </cell>
        </row>
        <row r="188">
          <cell r="A188" t="str">
            <v>────────┬</v>
          </cell>
          <cell r="B188" t="str">
            <v>┌─────────────────────────────────────────────────</v>
          </cell>
          <cell r="C188" t="str">
            <v>────────┬</v>
          </cell>
          <cell r="D188" t="str">
            <v>───────────────┬</v>
          </cell>
          <cell r="E188" t="str">
            <v>───────────────┬</v>
          </cell>
          <cell r="F188" t="str">
            <v>───────────────┬</v>
          </cell>
          <cell r="G188" t="str">
            <v>───────────────┬</v>
          </cell>
          <cell r="H188" t="str">
            <v>───────────────┬</v>
          </cell>
          <cell r="I188" t="str">
            <v>───────────────┬</v>
          </cell>
          <cell r="J188" t="str">
            <v>───────────────┬</v>
          </cell>
          <cell r="K188" t="str">
            <v>───────────────┬</v>
          </cell>
          <cell r="L188" t="str">
            <v>───────────────┬</v>
          </cell>
          <cell r="M188" t="str">
            <v>───────────────┬</v>
          </cell>
          <cell r="N188" t="str">
            <v>───────────────┬</v>
          </cell>
          <cell r="O188" t="str">
            <v>───────────────┬</v>
          </cell>
          <cell r="P188" t="str">
            <v>───────────────┬</v>
          </cell>
          <cell r="Q188" t="str">
            <v>───────────────┬</v>
          </cell>
          <cell r="R188" t="str">
            <v>───────────────┬</v>
          </cell>
          <cell r="S188" t="str">
            <v>───────────────┬</v>
          </cell>
          <cell r="T188" t="str">
            <v>───────────────┬</v>
          </cell>
          <cell r="U188" t="str">
            <v>───────────────┬</v>
          </cell>
          <cell r="V188" t="str">
            <v>───────────────┬</v>
          </cell>
          <cell r="W188" t="str">
            <v>───────────────┬</v>
          </cell>
          <cell r="X188" t="str">
            <v>───────────────┬</v>
          </cell>
          <cell r="Y188" t="str">
            <v>───────────────┬</v>
          </cell>
          <cell r="Z188" t="str">
            <v>───────────────┬</v>
          </cell>
          <cell r="AA188" t="str">
            <v>───────────────┬</v>
          </cell>
          <cell r="AB188" t="str">
            <v>───────────────┬</v>
          </cell>
          <cell r="AC188" t="str">
            <v>───────────────┬</v>
          </cell>
        </row>
        <row r="189">
          <cell r="A189" t="str">
            <v>│</v>
          </cell>
          <cell r="B189" t="str">
            <v>│                Статтi  балансу</v>
          </cell>
          <cell r="C189" t="str">
            <v>│</v>
          </cell>
          <cell r="D189" t="str">
            <v>Сума     │</v>
          </cell>
          <cell r="E189" t="str">
            <v>Сума     │</v>
          </cell>
          <cell r="F189" t="str">
            <v>Сума     │</v>
          </cell>
          <cell r="G189" t="str">
            <v>Сума     │</v>
          </cell>
          <cell r="H189" t="str">
            <v>Сума     │</v>
          </cell>
          <cell r="I189" t="str">
            <v>Сума     │</v>
          </cell>
          <cell r="J189" t="str">
            <v>Сума     │</v>
          </cell>
          <cell r="K189" t="str">
            <v>Сума     │</v>
          </cell>
          <cell r="L189" t="str">
            <v>Сума     │</v>
          </cell>
          <cell r="M189" t="str">
            <v>Сума     │</v>
          </cell>
          <cell r="N189" t="str">
            <v>Сума     │</v>
          </cell>
          <cell r="O189" t="str">
            <v>Сума     │</v>
          </cell>
          <cell r="P189" t="str">
            <v>Сума     │</v>
          </cell>
          <cell r="Q189" t="str">
            <v>Сума     │</v>
          </cell>
          <cell r="R189" t="str">
            <v>Сума     │</v>
          </cell>
          <cell r="S189" t="str">
            <v>Сума     │</v>
          </cell>
          <cell r="T189" t="str">
            <v>Сума     │</v>
          </cell>
          <cell r="U189" t="str">
            <v>Сума     │</v>
          </cell>
          <cell r="V189" t="str">
            <v>Сума     │</v>
          </cell>
          <cell r="W189" t="str">
            <v>Сума     │</v>
          </cell>
          <cell r="X189" t="str">
            <v>Сума     │</v>
          </cell>
          <cell r="Y189" t="str">
            <v>Сума     │</v>
          </cell>
          <cell r="Z189" t="str">
            <v>Сума     │</v>
          </cell>
          <cell r="AA189" t="str">
            <v>Сума     │</v>
          </cell>
          <cell r="AB189" t="str">
            <v>Сума     │</v>
          </cell>
          <cell r="AC189" t="str">
            <v>Сума     │</v>
          </cell>
        </row>
        <row r="190">
          <cell r="A190" t="str">
            <v>────────┼</v>
          </cell>
          <cell r="B190" t="str">
            <v>├─────────────────────────────────────────────────</v>
          </cell>
          <cell r="C190" t="str">
            <v>────────┼</v>
          </cell>
          <cell r="D190" t="str">
            <v>───────────────┼</v>
          </cell>
          <cell r="E190" t="str">
            <v>───────────────┼</v>
          </cell>
          <cell r="F190" t="str">
            <v>───────────────┼</v>
          </cell>
          <cell r="G190" t="str">
            <v>───────────────┼</v>
          </cell>
          <cell r="H190" t="str">
            <v>───────────────┼</v>
          </cell>
          <cell r="I190" t="str">
            <v>───────────────┼</v>
          </cell>
          <cell r="J190" t="str">
            <v>───────────────┼</v>
          </cell>
          <cell r="K190" t="str">
            <v>───────────────┼</v>
          </cell>
          <cell r="L190" t="str">
            <v>───────────────┼</v>
          </cell>
          <cell r="M190" t="str">
            <v>───────────────┼</v>
          </cell>
          <cell r="N190" t="str">
            <v>───────────────┼</v>
          </cell>
          <cell r="O190" t="str">
            <v>───────────────┼</v>
          </cell>
          <cell r="P190" t="str">
            <v>───────────────┼</v>
          </cell>
          <cell r="Q190" t="str">
            <v>───────────────┼</v>
          </cell>
          <cell r="R190" t="str">
            <v>───────────────┼</v>
          </cell>
          <cell r="S190" t="str">
            <v>───────────────┼</v>
          </cell>
          <cell r="T190" t="str">
            <v>───────────────┼</v>
          </cell>
          <cell r="U190" t="str">
            <v>───────────────┼</v>
          </cell>
          <cell r="V190" t="str">
            <v>───────────────┼</v>
          </cell>
          <cell r="W190" t="str">
            <v>───────────────┼</v>
          </cell>
          <cell r="X190" t="str">
            <v>───────────────┼</v>
          </cell>
          <cell r="Y190" t="str">
            <v>───────────────┼</v>
          </cell>
          <cell r="Z190" t="str">
            <v>───────────────┼</v>
          </cell>
          <cell r="AA190" t="str">
            <v>───────────────┼</v>
          </cell>
          <cell r="AB190" t="str">
            <v>───────────────┼</v>
          </cell>
          <cell r="AC190" t="str">
            <v>───────────────┼</v>
          </cell>
        </row>
        <row r="191">
          <cell r="B191" t="str">
            <v>операцiї з нерухомiстю,здавання пiд найм (K)</v>
          </cell>
          <cell r="K191">
            <v>200539833.75999999</v>
          </cell>
          <cell r="L191">
            <v>222852797.99000001</v>
          </cell>
          <cell r="M191">
            <v>120828765.09</v>
          </cell>
          <cell r="N191">
            <v>115226894.13</v>
          </cell>
          <cell r="O191">
            <v>134560398.47</v>
          </cell>
          <cell r="P191">
            <v>143634199</v>
          </cell>
          <cell r="Q191">
            <v>224656458.08000001</v>
          </cell>
          <cell r="R191">
            <v>176414534.86000001</v>
          </cell>
          <cell r="S191">
            <v>214128529.49000001</v>
          </cell>
          <cell r="T191">
            <v>188295687.69</v>
          </cell>
          <cell r="U191">
            <v>165941100.74000001</v>
          </cell>
          <cell r="V191">
            <v>158665242.47999999</v>
          </cell>
          <cell r="W191">
            <v>212967393.47999999</v>
          </cell>
          <cell r="X191">
            <v>201482496.94</v>
          </cell>
          <cell r="Y191">
            <v>232752476.47</v>
          </cell>
          <cell r="Z191">
            <v>214403375.81</v>
          </cell>
          <cell r="AA191">
            <v>214072667.59999999</v>
          </cell>
          <cell r="AB191">
            <v>264426089.55000001</v>
          </cell>
          <cell r="AC191">
            <v>245835611.13999999</v>
          </cell>
        </row>
        <row r="192">
          <cell r="B192" t="str">
            <v>державне управлiння                      (L)</v>
          </cell>
          <cell r="K192">
            <v>12126078.960000001</v>
          </cell>
          <cell r="L192">
            <v>14118829.630000001</v>
          </cell>
          <cell r="M192">
            <v>15513555.369999999</v>
          </cell>
          <cell r="N192">
            <v>15669871.43</v>
          </cell>
          <cell r="O192">
            <v>18657748.59</v>
          </cell>
          <cell r="P192">
            <v>18694534.100000001</v>
          </cell>
          <cell r="Q192">
            <v>22713271.649999999</v>
          </cell>
          <cell r="R192">
            <v>23230895.370000001</v>
          </cell>
          <cell r="S192">
            <v>22748146.640000001</v>
          </cell>
          <cell r="T192">
            <v>7902258.0199999996</v>
          </cell>
          <cell r="U192">
            <v>4430062.01</v>
          </cell>
          <cell r="V192">
            <v>2110183.58</v>
          </cell>
          <cell r="W192">
            <v>2072603.03</v>
          </cell>
          <cell r="X192">
            <v>3900465.17</v>
          </cell>
          <cell r="Y192">
            <v>3219766.22</v>
          </cell>
          <cell r="Z192">
            <v>3461940.58</v>
          </cell>
          <cell r="AA192">
            <v>3406891.45</v>
          </cell>
          <cell r="AB192">
            <v>3562843.3</v>
          </cell>
          <cell r="AC192">
            <v>6582534.6699999999</v>
          </cell>
        </row>
        <row r="193">
          <cell r="B193" t="str">
            <v>освiта                                   (M)</v>
          </cell>
          <cell r="K193">
            <v>3938081.23</v>
          </cell>
          <cell r="L193">
            <v>3184317.79</v>
          </cell>
          <cell r="M193">
            <v>3733678.24</v>
          </cell>
          <cell r="N193">
            <v>5643486.1200000001</v>
          </cell>
          <cell r="O193">
            <v>7241681.1299999999</v>
          </cell>
          <cell r="P193">
            <v>11301441.34</v>
          </cell>
          <cell r="Q193">
            <v>13968962.119999999</v>
          </cell>
          <cell r="R193">
            <v>12931501.34</v>
          </cell>
          <cell r="S193">
            <v>4941235.29</v>
          </cell>
          <cell r="T193">
            <v>3348259.96</v>
          </cell>
          <cell r="U193">
            <v>3443728.39</v>
          </cell>
          <cell r="V193">
            <v>2904532.78</v>
          </cell>
          <cell r="W193">
            <v>1956745.28</v>
          </cell>
          <cell r="X193">
            <v>2178441.73</v>
          </cell>
          <cell r="Y193">
            <v>3228728.01</v>
          </cell>
          <cell r="Z193">
            <v>6265198.1799999997</v>
          </cell>
          <cell r="AA193">
            <v>6891048.9900000002</v>
          </cell>
          <cell r="AB193">
            <v>6658706.1600000001</v>
          </cell>
          <cell r="AC193">
            <v>8686861.2899999991</v>
          </cell>
        </row>
        <row r="194">
          <cell r="B194" t="str">
            <v>охорона здоров'я та соцiальна допомога   (N)</v>
          </cell>
          <cell r="K194">
            <v>11779849.939999999</v>
          </cell>
          <cell r="L194">
            <v>12054738.75</v>
          </cell>
          <cell r="M194">
            <v>11070409.16</v>
          </cell>
          <cell r="N194">
            <v>11653730.25</v>
          </cell>
          <cell r="O194">
            <v>10997907.84</v>
          </cell>
          <cell r="P194">
            <v>8521889.2400000002</v>
          </cell>
          <cell r="Q194">
            <v>7710716.9900000002</v>
          </cell>
          <cell r="R194">
            <v>6940172.4199999999</v>
          </cell>
          <cell r="S194">
            <v>6903141.3499999996</v>
          </cell>
          <cell r="T194">
            <v>9162850.1799999997</v>
          </cell>
          <cell r="U194">
            <v>10991498.99</v>
          </cell>
          <cell r="V194">
            <v>5380098.1200000001</v>
          </cell>
          <cell r="W194">
            <v>5290051.83</v>
          </cell>
          <cell r="X194">
            <v>5690176.96</v>
          </cell>
          <cell r="Y194">
            <v>5996400.3600000003</v>
          </cell>
          <cell r="Z194">
            <v>6476854.6900000004</v>
          </cell>
          <cell r="AA194">
            <v>6892087.46</v>
          </cell>
          <cell r="AB194">
            <v>7784832.6799999997</v>
          </cell>
          <cell r="AC194">
            <v>6766182.4699999997</v>
          </cell>
        </row>
        <row r="195">
          <cell r="B195" t="str">
            <v>колективнi, громадськi, особистi послуги (O)</v>
          </cell>
          <cell r="K195">
            <v>6453465.5899999999</v>
          </cell>
          <cell r="L195">
            <v>7568300.3799999999</v>
          </cell>
          <cell r="M195">
            <v>6869641.1299999999</v>
          </cell>
          <cell r="N195">
            <v>7666998.8499999996</v>
          </cell>
          <cell r="O195">
            <v>8683753.3399999999</v>
          </cell>
          <cell r="P195">
            <v>12871866.82</v>
          </cell>
          <cell r="Q195">
            <v>14246127.91</v>
          </cell>
          <cell r="R195">
            <v>23363434.68</v>
          </cell>
          <cell r="S195">
            <v>28081395.079999998</v>
          </cell>
          <cell r="T195">
            <v>27894305.670000002</v>
          </cell>
          <cell r="U195">
            <v>29082089.109999999</v>
          </cell>
          <cell r="V195">
            <v>28043614.84</v>
          </cell>
          <cell r="W195">
            <v>17059468.460000001</v>
          </cell>
          <cell r="X195">
            <v>15513881.75</v>
          </cell>
          <cell r="Y195">
            <v>13208883.16</v>
          </cell>
          <cell r="Z195">
            <v>11688275.84</v>
          </cell>
          <cell r="AA195">
            <v>15026015.189999999</v>
          </cell>
          <cell r="AB195">
            <v>17856911.25</v>
          </cell>
          <cell r="AC195">
            <v>15375251.550000001</v>
          </cell>
        </row>
        <row r="196">
          <cell r="B196" t="str">
            <v>послуги домашньої прислуги               (P)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B197" t="str">
            <v>екстериторiальна дiяльнiсть              (Q)</v>
          </cell>
          <cell r="K197">
            <v>3000</v>
          </cell>
          <cell r="L197">
            <v>3000</v>
          </cell>
          <cell r="M197">
            <v>3000</v>
          </cell>
          <cell r="N197">
            <v>3000</v>
          </cell>
          <cell r="O197">
            <v>3000</v>
          </cell>
          <cell r="P197">
            <v>3000</v>
          </cell>
          <cell r="Q197">
            <v>3000</v>
          </cell>
          <cell r="R197">
            <v>3000</v>
          </cell>
          <cell r="S197">
            <v>3000</v>
          </cell>
          <cell r="T197">
            <v>3000</v>
          </cell>
          <cell r="U197">
            <v>9884.3799999999992</v>
          </cell>
          <cell r="V197">
            <v>3000</v>
          </cell>
          <cell r="W197">
            <v>3000</v>
          </cell>
          <cell r="X197">
            <v>3000</v>
          </cell>
          <cell r="Y197">
            <v>3000</v>
          </cell>
          <cell r="Z197">
            <v>3000</v>
          </cell>
          <cell r="AA197">
            <v>3000</v>
          </cell>
          <cell r="AB197">
            <v>3000</v>
          </cell>
          <cell r="AC197">
            <v>3000</v>
          </cell>
        </row>
        <row r="198">
          <cell r="A198" t="str">
            <v>A4XN72</v>
          </cell>
          <cell r="B198" t="str">
            <v>- довгострокові, в тому числі:</v>
          </cell>
          <cell r="C198" t="str">
            <v>A4XN72</v>
          </cell>
          <cell r="D198">
            <v>1090635641.9300001</v>
          </cell>
          <cell r="E198">
            <v>1136588400.8499999</v>
          </cell>
          <cell r="F198">
            <v>1091620718.5599999</v>
          </cell>
          <cell r="G198">
            <v>1126817226.1800001</v>
          </cell>
          <cell r="H198">
            <v>1238772599.03</v>
          </cell>
          <cell r="I198">
            <v>1281847806.73</v>
          </cell>
          <cell r="J198">
            <v>1330889936.6300001</v>
          </cell>
          <cell r="K198">
            <v>1304474680.78</v>
          </cell>
          <cell r="L198">
            <v>1257591763.1199999</v>
          </cell>
          <cell r="M198">
            <v>1516657784.4200001</v>
          </cell>
          <cell r="N198">
            <v>1515154365.0799999</v>
          </cell>
          <cell r="O198">
            <v>1559899826.97</v>
          </cell>
          <cell r="P198">
            <v>1604625950.6700001</v>
          </cell>
          <cell r="Q198">
            <v>1635769928</v>
          </cell>
          <cell r="R198">
            <v>1652481455.49</v>
          </cell>
          <cell r="S198">
            <v>1608199490.95</v>
          </cell>
          <cell r="T198">
            <v>1576219106.78</v>
          </cell>
          <cell r="U198">
            <v>1658371899.1400001</v>
          </cell>
          <cell r="V198">
            <v>1571060169.02</v>
          </cell>
          <cell r="W198">
            <v>1595147321.01</v>
          </cell>
          <cell r="X198">
            <v>1568797678.71</v>
          </cell>
          <cell r="Y198">
            <v>1488762037.3</v>
          </cell>
          <cell r="Z198">
            <v>1499497147.5999999</v>
          </cell>
          <cell r="AA198">
            <v>1637240662.48</v>
          </cell>
          <cell r="AB198">
            <v>1881855986.3699999</v>
          </cell>
          <cell r="AC198">
            <v>1838710212.3099999</v>
          </cell>
        </row>
        <row r="199">
          <cell r="B199" t="str">
            <v>с/г, мисливство та лiсове господарство   (A)</v>
          </cell>
          <cell r="K199">
            <v>26718147.850000001</v>
          </cell>
          <cell r="L199">
            <v>26460275.620000001</v>
          </cell>
          <cell r="M199">
            <v>26300348.199999999</v>
          </cell>
          <cell r="N199">
            <v>28040313.449999999</v>
          </cell>
          <cell r="O199">
            <v>30049764.059999999</v>
          </cell>
          <cell r="P199">
            <v>31369674.469999999</v>
          </cell>
          <cell r="Q199">
            <v>31984006.34</v>
          </cell>
          <cell r="R199">
            <v>32568500.34</v>
          </cell>
          <cell r="S199">
            <v>30641628.93</v>
          </cell>
          <cell r="T199">
            <v>29284598.989999998</v>
          </cell>
          <cell r="U199">
            <v>30906298.469999999</v>
          </cell>
          <cell r="V199">
            <v>27932953.52</v>
          </cell>
          <cell r="W199">
            <v>32481072.07</v>
          </cell>
          <cell r="X199">
            <v>26777195.109999999</v>
          </cell>
          <cell r="Y199">
            <v>26465058.010000002</v>
          </cell>
          <cell r="Z199">
            <v>30305376.420000002</v>
          </cell>
          <cell r="AA199">
            <v>31722415.809999999</v>
          </cell>
          <cell r="AB199">
            <v>32183893.239999998</v>
          </cell>
          <cell r="AC199">
            <v>35608520.649999999</v>
          </cell>
        </row>
        <row r="200">
          <cell r="B200" t="str">
            <v>рибне господарство                       (B)</v>
          </cell>
          <cell r="K200">
            <v>24899.919999999998</v>
          </cell>
          <cell r="L200">
            <v>20237.13</v>
          </cell>
          <cell r="M200">
            <v>20237.02</v>
          </cell>
          <cell r="N200">
            <v>20226.150000000001</v>
          </cell>
          <cell r="O200">
            <v>19899.919999999998</v>
          </cell>
          <cell r="P200">
            <v>20226.150000000001</v>
          </cell>
          <cell r="Q200">
            <v>19899.919999999998</v>
          </cell>
          <cell r="R200">
            <v>9899.92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154500</v>
          </cell>
          <cell r="X200">
            <v>223963.75</v>
          </cell>
          <cell r="Y200">
            <v>360612.25</v>
          </cell>
          <cell r="Z200">
            <v>558732.25</v>
          </cell>
          <cell r="AA200">
            <v>602738.11</v>
          </cell>
          <cell r="AB200">
            <v>611041.97</v>
          </cell>
          <cell r="AC200">
            <v>619622.63</v>
          </cell>
        </row>
        <row r="201">
          <cell r="B201" t="str">
            <v>добувна промисловiсть                    (C)</v>
          </cell>
          <cell r="K201">
            <v>25178827.460000001</v>
          </cell>
          <cell r="L201">
            <v>24467979.280000001</v>
          </cell>
          <cell r="M201">
            <v>25328443.539999999</v>
          </cell>
          <cell r="N201">
            <v>24174728.739999998</v>
          </cell>
          <cell r="O201">
            <v>26835544.260000002</v>
          </cell>
          <cell r="P201">
            <v>39914861.719999999</v>
          </cell>
          <cell r="Q201">
            <v>71786981.180000007</v>
          </cell>
          <cell r="R201">
            <v>77882647.280000001</v>
          </cell>
          <cell r="S201">
            <v>76618610.670000002</v>
          </cell>
          <cell r="T201">
            <v>86216577.180000007</v>
          </cell>
          <cell r="U201">
            <v>96196155.400000006</v>
          </cell>
          <cell r="V201">
            <v>119305305.13</v>
          </cell>
          <cell r="W201">
            <v>127084248.18000001</v>
          </cell>
          <cell r="X201">
            <v>127559044.11</v>
          </cell>
          <cell r="Y201">
            <v>121720044.11</v>
          </cell>
          <cell r="Z201">
            <v>124197733.31999999</v>
          </cell>
          <cell r="AA201">
            <v>125494468.70999999</v>
          </cell>
          <cell r="AB201">
            <v>248905912.03999999</v>
          </cell>
          <cell r="AC201">
            <v>236081285.80000001</v>
          </cell>
        </row>
        <row r="202">
          <cell r="B202" t="str">
            <v>обробна промисловiсть                    (D)</v>
          </cell>
          <cell r="K202">
            <v>339009112.29000002</v>
          </cell>
          <cell r="L202">
            <v>318149111</v>
          </cell>
          <cell r="M202">
            <v>317857103.25</v>
          </cell>
          <cell r="N202">
            <v>331478039.81999999</v>
          </cell>
          <cell r="O202">
            <v>375458551.43000001</v>
          </cell>
          <cell r="P202">
            <v>402207161.38</v>
          </cell>
          <cell r="Q202">
            <v>422935840.08999997</v>
          </cell>
          <cell r="R202">
            <v>418834235.69</v>
          </cell>
          <cell r="S202">
            <v>428277135.63</v>
          </cell>
          <cell r="T202">
            <v>413121201.58999997</v>
          </cell>
          <cell r="U202">
            <v>462409996.62</v>
          </cell>
          <cell r="V202">
            <v>387297180.73000002</v>
          </cell>
          <cell r="W202">
            <v>406948541.11000001</v>
          </cell>
          <cell r="X202">
            <v>413699976.00999999</v>
          </cell>
          <cell r="Y202">
            <v>416691028.35000002</v>
          </cell>
          <cell r="Z202">
            <v>411080914.44999999</v>
          </cell>
          <cell r="AA202">
            <v>439862357.97000003</v>
          </cell>
          <cell r="AB202">
            <v>459269524.17000002</v>
          </cell>
          <cell r="AC202">
            <v>447525298.31999999</v>
          </cell>
        </row>
        <row r="203">
          <cell r="B203" t="str">
            <v>виробництво електроенергiї, газу та води (E)</v>
          </cell>
          <cell r="K203">
            <v>257035617.47</v>
          </cell>
          <cell r="L203">
            <v>252219507.84999999</v>
          </cell>
          <cell r="M203">
            <v>237286289.62</v>
          </cell>
          <cell r="N203">
            <v>236735558.06</v>
          </cell>
          <cell r="O203">
            <v>225959355.78999999</v>
          </cell>
          <cell r="P203">
            <v>216549283.72</v>
          </cell>
          <cell r="Q203">
            <v>204360382.69</v>
          </cell>
          <cell r="R203">
            <v>195237052.06999999</v>
          </cell>
          <cell r="S203">
            <v>176170684.02000001</v>
          </cell>
          <cell r="T203">
            <v>170549140.78999999</v>
          </cell>
          <cell r="U203">
            <v>157333398.71000001</v>
          </cell>
          <cell r="V203">
            <v>147161253.94</v>
          </cell>
          <cell r="W203">
            <v>147065764.09</v>
          </cell>
          <cell r="X203">
            <v>144428013.71000001</v>
          </cell>
          <cell r="Y203">
            <v>113853058.78</v>
          </cell>
          <cell r="Z203">
            <v>159646411.80000001</v>
          </cell>
          <cell r="AA203">
            <v>255103838.41999999</v>
          </cell>
          <cell r="AB203">
            <v>350711735.72000003</v>
          </cell>
          <cell r="AC203">
            <v>346268621.54000002</v>
          </cell>
        </row>
        <row r="204">
          <cell r="B204" t="str">
            <v>будiвництво                              (F)</v>
          </cell>
          <cell r="K204">
            <v>3667836.83</v>
          </cell>
          <cell r="L204">
            <v>3995603.31</v>
          </cell>
          <cell r="M204">
            <v>2765273.8</v>
          </cell>
          <cell r="N204">
            <v>2977765.14</v>
          </cell>
          <cell r="O204">
            <v>5058032.95</v>
          </cell>
          <cell r="P204">
            <v>3629273.36</v>
          </cell>
          <cell r="Q204">
            <v>5081262.32</v>
          </cell>
          <cell r="R204">
            <v>7207095.7400000002</v>
          </cell>
          <cell r="S204">
            <v>12028812.289999999</v>
          </cell>
          <cell r="T204">
            <v>13679806.029999999</v>
          </cell>
          <cell r="U204">
            <v>18057664.850000001</v>
          </cell>
          <cell r="V204">
            <v>17536319.350000001</v>
          </cell>
          <cell r="W204">
            <v>17586990.27</v>
          </cell>
          <cell r="X204">
            <v>17596199.530000001</v>
          </cell>
          <cell r="Y204">
            <v>19646540</v>
          </cell>
          <cell r="Z204">
            <v>20577676.75</v>
          </cell>
          <cell r="AA204">
            <v>17098480.140000001</v>
          </cell>
          <cell r="AB204">
            <v>19017170.489999998</v>
          </cell>
          <cell r="AC204">
            <v>21565591.969999999</v>
          </cell>
        </row>
        <row r="205">
          <cell r="B205" t="str">
            <v>оптова,роздрiбна торгiвля                (G)</v>
          </cell>
          <cell r="K205">
            <v>17672869.670000002</v>
          </cell>
          <cell r="L205">
            <v>18724967.399999999</v>
          </cell>
          <cell r="M205">
            <v>17829446.829999998</v>
          </cell>
          <cell r="N205">
            <v>17498178.23</v>
          </cell>
          <cell r="O205">
            <v>17277614.469999999</v>
          </cell>
          <cell r="P205">
            <v>27715770.420000002</v>
          </cell>
          <cell r="Q205">
            <v>9579826.3300000001</v>
          </cell>
          <cell r="R205">
            <v>16230296.029999999</v>
          </cell>
          <cell r="S205">
            <v>17060527.859999999</v>
          </cell>
          <cell r="T205">
            <v>17364350.510000002</v>
          </cell>
          <cell r="U205">
            <v>17522576.899999999</v>
          </cell>
          <cell r="V205">
            <v>13785435.640000001</v>
          </cell>
          <cell r="W205">
            <v>32921292.940000001</v>
          </cell>
          <cell r="X205">
            <v>31304625.02</v>
          </cell>
          <cell r="Y205">
            <v>16435879.220000001</v>
          </cell>
          <cell r="Z205">
            <v>17996327.920000002</v>
          </cell>
          <cell r="AA205">
            <v>24942443.940000001</v>
          </cell>
          <cell r="AB205">
            <v>33611993</v>
          </cell>
          <cell r="AC205">
            <v>32414390.960000001</v>
          </cell>
        </row>
        <row r="206">
          <cell r="B206" t="str">
            <v>готелi та ресторани                      (H)</v>
          </cell>
          <cell r="K206">
            <v>474338.54</v>
          </cell>
          <cell r="L206">
            <v>443235.25</v>
          </cell>
          <cell r="M206">
            <v>411908.04</v>
          </cell>
          <cell r="N206">
            <v>1585411.48</v>
          </cell>
          <cell r="O206">
            <v>1484884.5</v>
          </cell>
          <cell r="P206">
            <v>1641677.93</v>
          </cell>
          <cell r="Q206">
            <v>1533142.78</v>
          </cell>
          <cell r="R206">
            <v>1419788.68</v>
          </cell>
          <cell r="S206">
            <v>1356852.26</v>
          </cell>
          <cell r="T206">
            <v>1293002.3700000001</v>
          </cell>
          <cell r="U206">
            <v>1177357.1599999999</v>
          </cell>
          <cell r="V206">
            <v>1070921.6499999999</v>
          </cell>
          <cell r="W206">
            <v>1035281.88</v>
          </cell>
          <cell r="X206">
            <v>969256.11</v>
          </cell>
          <cell r="Y206">
            <v>890270.94</v>
          </cell>
          <cell r="Z206">
            <v>835102.62</v>
          </cell>
          <cell r="AA206">
            <v>801485.82</v>
          </cell>
          <cell r="AB206">
            <v>667806.61</v>
          </cell>
          <cell r="AC206">
            <v>637185.72</v>
          </cell>
        </row>
        <row r="207">
          <cell r="B207" t="str">
            <v>транспорт                                (I)</v>
          </cell>
          <cell r="K207">
            <v>390068530.60000002</v>
          </cell>
          <cell r="L207">
            <v>375421133.07999998</v>
          </cell>
          <cell r="M207">
            <v>541964635.72000003</v>
          </cell>
          <cell r="N207">
            <v>586129668.88999999</v>
          </cell>
          <cell r="O207">
            <v>594520047.25999999</v>
          </cell>
          <cell r="P207">
            <v>617668320.66999996</v>
          </cell>
          <cell r="Q207">
            <v>622098031.09000003</v>
          </cell>
          <cell r="R207">
            <v>634239377.92999995</v>
          </cell>
          <cell r="S207">
            <v>604469843.70000005</v>
          </cell>
          <cell r="T207">
            <v>597275713.29999995</v>
          </cell>
          <cell r="U207">
            <v>611145772.59000003</v>
          </cell>
          <cell r="V207">
            <v>614995941.77999997</v>
          </cell>
          <cell r="W207">
            <v>611914579.75</v>
          </cell>
          <cell r="X207">
            <v>607583785.35000002</v>
          </cell>
          <cell r="Y207">
            <v>582682776.53999996</v>
          </cell>
          <cell r="Z207">
            <v>556298926.13</v>
          </cell>
          <cell r="AA207">
            <v>575917539.99000001</v>
          </cell>
          <cell r="AB207">
            <v>575211484.70000005</v>
          </cell>
          <cell r="AC207">
            <v>567227052.02999997</v>
          </cell>
        </row>
        <row r="208">
          <cell r="B208" t="str">
            <v>фiнансова дiяльнiсть                     (J)</v>
          </cell>
          <cell r="K208">
            <v>13169.45</v>
          </cell>
          <cell r="L208">
            <v>13169.45</v>
          </cell>
          <cell r="M208">
            <v>13169.45</v>
          </cell>
          <cell r="N208">
            <v>11760</v>
          </cell>
          <cell r="O208">
            <v>10780</v>
          </cell>
          <cell r="P208">
            <v>9800</v>
          </cell>
          <cell r="Q208">
            <v>8820</v>
          </cell>
          <cell r="R208">
            <v>260000</v>
          </cell>
          <cell r="S208">
            <v>200000</v>
          </cell>
          <cell r="T208">
            <v>200000</v>
          </cell>
          <cell r="U208">
            <v>200000</v>
          </cell>
          <cell r="V208">
            <v>200000</v>
          </cell>
          <cell r="W208">
            <v>0</v>
          </cell>
          <cell r="X208">
            <v>0</v>
          </cell>
          <cell r="Y208">
            <v>343352.95</v>
          </cell>
          <cell r="Z208">
            <v>2079.81</v>
          </cell>
          <cell r="AA208">
            <v>0</v>
          </cell>
          <cell r="AB208">
            <v>0</v>
          </cell>
          <cell r="AC208">
            <v>0</v>
          </cell>
        </row>
        <row r="209">
          <cell r="B209" t="str">
            <v>операцiї з нерухомiстю,здавання пiд найм (K)</v>
          </cell>
          <cell r="K209">
            <v>57827806.219999999</v>
          </cell>
          <cell r="L209">
            <v>60296436.259999998</v>
          </cell>
          <cell r="M209">
            <v>169148464.87</v>
          </cell>
          <cell r="N209">
            <v>111850680.94</v>
          </cell>
          <cell r="O209">
            <v>116573080.11</v>
          </cell>
          <cell r="P209">
            <v>100098528.70999999</v>
          </cell>
          <cell r="Q209">
            <v>101623142.5</v>
          </cell>
          <cell r="R209">
            <v>103495652.44</v>
          </cell>
          <cell r="S209">
            <v>98071187.560000002</v>
          </cell>
          <cell r="T209">
            <v>87714513.049999997</v>
          </cell>
          <cell r="U209">
            <v>109883249.52</v>
          </cell>
          <cell r="V209">
            <v>103439858.59999999</v>
          </cell>
          <cell r="W209">
            <v>77288435.790000007</v>
          </cell>
          <cell r="X209">
            <v>73649357.620000005</v>
          </cell>
          <cell r="Y209">
            <v>75686553.599999994</v>
          </cell>
          <cell r="Z209">
            <v>72881523.349999994</v>
          </cell>
          <cell r="AA209">
            <v>68976689.439999998</v>
          </cell>
          <cell r="AB209">
            <v>73475952.109999999</v>
          </cell>
          <cell r="AC209">
            <v>78948484.540000007</v>
          </cell>
        </row>
        <row r="210">
          <cell r="B210" t="str">
            <v>державне управлiння                      (L)</v>
          </cell>
          <cell r="K210">
            <v>123250944.53</v>
          </cell>
          <cell r="L210">
            <v>117756125.51000001</v>
          </cell>
          <cell r="M210">
            <v>117340805.61</v>
          </cell>
          <cell r="N210">
            <v>114782880.19</v>
          </cell>
          <cell r="O210">
            <v>107020702.34999999</v>
          </cell>
          <cell r="P210">
            <v>106915663.45</v>
          </cell>
          <cell r="Q210">
            <v>104194579.42</v>
          </cell>
          <cell r="R210">
            <v>99136238.599999994</v>
          </cell>
          <cell r="S210">
            <v>95969025.909999996</v>
          </cell>
          <cell r="T210">
            <v>90128461.689999998</v>
          </cell>
          <cell r="U210">
            <v>84341906.569999993</v>
          </cell>
          <cell r="V210">
            <v>79829291</v>
          </cell>
          <cell r="W210">
            <v>75323239.739999995</v>
          </cell>
          <cell r="X210">
            <v>70823065.989999995</v>
          </cell>
          <cell r="Y210">
            <v>66318388.920000002</v>
          </cell>
          <cell r="Z210">
            <v>57995511.159999996</v>
          </cell>
          <cell r="AA210">
            <v>49689692.829999998</v>
          </cell>
          <cell r="AB210">
            <v>41387035.079999998</v>
          </cell>
          <cell r="AC210">
            <v>33141210.219999999</v>
          </cell>
        </row>
        <row r="211">
          <cell r="B211" t="str">
            <v>освiта                                   (M)</v>
          </cell>
          <cell r="K211">
            <v>379345.78</v>
          </cell>
          <cell r="L211">
            <v>374044.86</v>
          </cell>
          <cell r="M211">
            <v>364612.44</v>
          </cell>
          <cell r="N211">
            <v>527088.31999999995</v>
          </cell>
          <cell r="O211">
            <v>624940.68000000005</v>
          </cell>
          <cell r="P211">
            <v>657646.43000000005</v>
          </cell>
          <cell r="Q211">
            <v>709370.76</v>
          </cell>
          <cell r="R211">
            <v>337133.35</v>
          </cell>
          <cell r="S211">
            <v>499632.49</v>
          </cell>
          <cell r="T211">
            <v>1818120.06</v>
          </cell>
          <cell r="U211">
            <v>1768573.81</v>
          </cell>
          <cell r="V211">
            <v>1759685.04</v>
          </cell>
          <cell r="W211">
            <v>1764251.39</v>
          </cell>
          <cell r="X211">
            <v>1753674.13</v>
          </cell>
          <cell r="Y211">
            <v>1749740.08</v>
          </cell>
          <cell r="Z211">
            <v>1763913.42</v>
          </cell>
          <cell r="AA211">
            <v>2192697.0499999998</v>
          </cell>
          <cell r="AB211">
            <v>2174324.9900000002</v>
          </cell>
          <cell r="AC211">
            <v>2165522.1800000002</v>
          </cell>
        </row>
        <row r="212">
          <cell r="B212" t="str">
            <v>охорона здоров'я та соцiальна допомога   (N)</v>
          </cell>
          <cell r="K212">
            <v>22823713.43</v>
          </cell>
          <cell r="L212">
            <v>22898867.809999999</v>
          </cell>
          <cell r="M212">
            <v>23221819.199999999</v>
          </cell>
          <cell r="N212">
            <v>23224761.93</v>
          </cell>
          <cell r="O212">
            <v>22820067.600000001</v>
          </cell>
          <cell r="P212">
            <v>21744433.870000001</v>
          </cell>
          <cell r="Q212">
            <v>21717290.030000001</v>
          </cell>
          <cell r="R212">
            <v>21442484.57</v>
          </cell>
          <cell r="S212">
            <v>21443531.629999999</v>
          </cell>
          <cell r="T212">
            <v>21462042.329999998</v>
          </cell>
          <cell r="U212">
            <v>21387782.649999999</v>
          </cell>
          <cell r="V212">
            <v>19083644.09</v>
          </cell>
          <cell r="W212">
            <v>19331243.870000001</v>
          </cell>
          <cell r="X212">
            <v>19311026.969999999</v>
          </cell>
          <cell r="Y212">
            <v>17325800.34</v>
          </cell>
          <cell r="Z212">
            <v>17242747.68</v>
          </cell>
          <cell r="AA212">
            <v>17159929.66</v>
          </cell>
          <cell r="AB212">
            <v>16669076.640000001</v>
          </cell>
          <cell r="AC212">
            <v>15825063.300000001</v>
          </cell>
        </row>
        <row r="213">
          <cell r="B213" t="str">
            <v>колективнi, громадськi, особистi послуги (O)</v>
          </cell>
          <cell r="K213">
            <v>40329520.740000002</v>
          </cell>
          <cell r="L213">
            <v>36351069.310000002</v>
          </cell>
          <cell r="M213">
            <v>36805226.829999998</v>
          </cell>
          <cell r="N213">
            <v>36117303.740000002</v>
          </cell>
          <cell r="O213">
            <v>36186561.590000004</v>
          </cell>
          <cell r="P213">
            <v>34483628.390000001</v>
          </cell>
          <cell r="Q213">
            <v>38137352.549999997</v>
          </cell>
          <cell r="R213">
            <v>44181052.850000001</v>
          </cell>
          <cell r="S213">
            <v>45392018</v>
          </cell>
          <cell r="T213">
            <v>46111578.890000001</v>
          </cell>
          <cell r="U213">
            <v>46041165.890000001</v>
          </cell>
          <cell r="V213">
            <v>37662378.549999997</v>
          </cell>
          <cell r="W213">
            <v>28322420.41</v>
          </cell>
          <cell r="X213">
            <v>33116415.489999998</v>
          </cell>
          <cell r="Y213">
            <v>28592933.210000001</v>
          </cell>
          <cell r="Z213">
            <v>28114170.52</v>
          </cell>
          <cell r="AA213">
            <v>27675884.59</v>
          </cell>
          <cell r="AB213">
            <v>27959035.609999999</v>
          </cell>
          <cell r="AC213">
            <v>20682362.449999999</v>
          </cell>
        </row>
        <row r="214">
          <cell r="B214" t="str">
            <v>послуги домашньої прислуги               (P)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</row>
        <row r="215">
          <cell r="B215" t="str">
            <v>екстериторiальна дiяльнiсть              (Q)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</row>
        <row r="216">
          <cell r="A216" t="str">
            <v>A4XN8</v>
          </cell>
          <cell r="B216" t="str">
            <v>інші нефінансові корпорації</v>
          </cell>
          <cell r="C216" t="str">
            <v>A4XN8</v>
          </cell>
          <cell r="D216">
            <v>24671691251.080002</v>
          </cell>
          <cell r="E216">
            <v>24522254228.990002</v>
          </cell>
          <cell r="F216">
            <v>25383243321.93</v>
          </cell>
          <cell r="G216">
            <v>27842155395.299999</v>
          </cell>
          <cell r="H216">
            <v>27704040192.200001</v>
          </cell>
          <cell r="I216">
            <v>29480890619.48</v>
          </cell>
          <cell r="J216">
            <v>30559377306.459999</v>
          </cell>
          <cell r="K216">
            <v>29769856394.509998</v>
          </cell>
          <cell r="L216">
            <v>31336182271.169998</v>
          </cell>
          <cell r="M216">
            <v>33721616072.119999</v>
          </cell>
          <cell r="N216">
            <v>33481158383.799999</v>
          </cell>
          <cell r="O216">
            <v>34761132690.519997</v>
          </cell>
          <cell r="P216">
            <v>38082675799.75</v>
          </cell>
          <cell r="Q216">
            <v>37150700618.610001</v>
          </cell>
          <cell r="R216">
            <v>38252396005.940002</v>
          </cell>
          <cell r="S216">
            <v>40341926853.230003</v>
          </cell>
          <cell r="T216">
            <v>39441741511.029999</v>
          </cell>
          <cell r="U216">
            <v>41109235030.410004</v>
          </cell>
          <cell r="V216">
            <v>38931609005.580002</v>
          </cell>
          <cell r="W216">
            <v>38223010346.150002</v>
          </cell>
          <cell r="X216">
            <v>39409889480.5</v>
          </cell>
          <cell r="Y216">
            <v>42870998480</v>
          </cell>
          <cell r="Z216">
            <v>43674064969.360001</v>
          </cell>
          <cell r="AA216">
            <v>45225194773.230003</v>
          </cell>
          <cell r="AB216">
            <v>49119730666.120003</v>
          </cell>
          <cell r="AC216">
            <v>50138415715</v>
          </cell>
        </row>
        <row r="217">
          <cell r="A217" t="str">
            <v>A4XN81</v>
          </cell>
          <cell r="B217" t="str">
            <v>- короткострокові, в тому числі:</v>
          </cell>
          <cell r="C217" t="str">
            <v>A4XN81</v>
          </cell>
          <cell r="D217">
            <v>17429403042.330002</v>
          </cell>
          <cell r="E217">
            <v>16960029568.99</v>
          </cell>
          <cell r="F217">
            <v>17379613370.810001</v>
          </cell>
          <cell r="G217">
            <v>19099002140.759998</v>
          </cell>
          <cell r="H217">
            <v>18509404567.630001</v>
          </cell>
          <cell r="I217">
            <v>19024233059.509998</v>
          </cell>
          <cell r="J217">
            <v>19323790298.07</v>
          </cell>
          <cell r="K217">
            <v>18476406172.880001</v>
          </cell>
          <cell r="L217">
            <v>19152732550.919998</v>
          </cell>
          <cell r="M217">
            <v>20726678516.84</v>
          </cell>
          <cell r="N217">
            <v>19997438144.150002</v>
          </cell>
          <cell r="O217">
            <v>20831871858.639999</v>
          </cell>
          <cell r="P217">
            <v>22673581317.279999</v>
          </cell>
          <cell r="Q217">
            <v>21616680915.689999</v>
          </cell>
          <cell r="R217">
            <v>21833819504.459999</v>
          </cell>
          <cell r="S217">
            <v>23402655537.509998</v>
          </cell>
          <cell r="T217">
            <v>22587593841.990002</v>
          </cell>
          <cell r="U217">
            <v>23286930980.509998</v>
          </cell>
          <cell r="V217">
            <v>20884688991.52</v>
          </cell>
          <cell r="W217">
            <v>19443634243.759998</v>
          </cell>
          <cell r="X217">
            <v>20332645766.080002</v>
          </cell>
          <cell r="Y217">
            <v>23570387254.549999</v>
          </cell>
          <cell r="Z217">
            <v>24081196941.790001</v>
          </cell>
          <cell r="AA217">
            <v>24664354118.419998</v>
          </cell>
          <cell r="AB217">
            <v>27076256919.610001</v>
          </cell>
          <cell r="AC217">
            <v>26807240409.66</v>
          </cell>
        </row>
        <row r="218">
          <cell r="B218" t="str">
            <v>с/г, мисливство та лiсове господарство   (A)</v>
          </cell>
          <cell r="K218">
            <v>2080340888.1300001</v>
          </cell>
          <cell r="L218">
            <v>2191063233.4299998</v>
          </cell>
          <cell r="M218">
            <v>2526512659.29</v>
          </cell>
          <cell r="N218">
            <v>2729260992.5700002</v>
          </cell>
          <cell r="O218">
            <v>2880372275.27</v>
          </cell>
          <cell r="P218">
            <v>3148488031.9699998</v>
          </cell>
          <cell r="Q218">
            <v>3177528382.1900001</v>
          </cell>
          <cell r="R218">
            <v>3184036984.3600001</v>
          </cell>
          <cell r="S218">
            <v>3007288890.9000001</v>
          </cell>
          <cell r="T218">
            <v>2771462648.6199999</v>
          </cell>
          <cell r="U218">
            <v>2504540173.5</v>
          </cell>
          <cell r="V218">
            <v>2240676769.1100001</v>
          </cell>
          <cell r="W218">
            <v>1990156304.25</v>
          </cell>
          <cell r="X218">
            <v>2148966229.4000001</v>
          </cell>
          <cell r="Y218">
            <v>2811286445.4099998</v>
          </cell>
          <cell r="Z218">
            <v>3442910434.9899998</v>
          </cell>
          <cell r="AA218">
            <v>3720570194.0100002</v>
          </cell>
          <cell r="AB218">
            <v>4047922813.5799999</v>
          </cell>
          <cell r="AC218">
            <v>4194026215.0599999</v>
          </cell>
        </row>
        <row r="219">
          <cell r="B219" t="str">
            <v>рибне господарство                       (B)</v>
          </cell>
          <cell r="K219">
            <v>19959851.940000001</v>
          </cell>
          <cell r="L219">
            <v>19276011.57</v>
          </cell>
          <cell r="M219">
            <v>17815355.420000002</v>
          </cell>
          <cell r="N219">
            <v>20836087.27</v>
          </cell>
          <cell r="O219">
            <v>20566729.59</v>
          </cell>
          <cell r="P219">
            <v>21247380.57</v>
          </cell>
          <cell r="Q219">
            <v>22358869.539999999</v>
          </cell>
          <cell r="R219">
            <v>24933743.210000001</v>
          </cell>
          <cell r="S219">
            <v>24364132.059999999</v>
          </cell>
          <cell r="T219">
            <v>23762469.25</v>
          </cell>
          <cell r="U219">
            <v>23221170.579999998</v>
          </cell>
          <cell r="V219">
            <v>18595535.390000001</v>
          </cell>
          <cell r="W219">
            <v>17321613.43</v>
          </cell>
          <cell r="X219">
            <v>15919723.189999999</v>
          </cell>
          <cell r="Y219">
            <v>13224972.4</v>
          </cell>
          <cell r="Z219">
            <v>12057211.42</v>
          </cell>
          <cell r="AA219">
            <v>15378228.029999999</v>
          </cell>
          <cell r="AB219">
            <v>19973086</v>
          </cell>
          <cell r="AC219">
            <v>20336871.66</v>
          </cell>
        </row>
        <row r="220">
          <cell r="B220" t="str">
            <v>добувна промисловiсть                    (C)</v>
          </cell>
          <cell r="K220">
            <v>418147035.41000003</v>
          </cell>
          <cell r="L220">
            <v>427509994.56</v>
          </cell>
          <cell r="M220">
            <v>512550403.99000001</v>
          </cell>
          <cell r="N220">
            <v>458359212.31999999</v>
          </cell>
          <cell r="O220">
            <v>535552228.41000003</v>
          </cell>
          <cell r="P220">
            <v>442170123.31999999</v>
          </cell>
          <cell r="Q220">
            <v>266143952.99000001</v>
          </cell>
          <cell r="R220">
            <v>378154869.14999998</v>
          </cell>
          <cell r="S220">
            <v>339218508.44999999</v>
          </cell>
          <cell r="T220">
            <v>318846526.26999998</v>
          </cell>
          <cell r="U220">
            <v>314358521.94999999</v>
          </cell>
          <cell r="V220">
            <v>246541499.86000001</v>
          </cell>
          <cell r="W220">
            <v>272845319.14999998</v>
          </cell>
          <cell r="X220">
            <v>266743923.25999999</v>
          </cell>
          <cell r="Y220">
            <v>262653339.99000001</v>
          </cell>
          <cell r="Z220">
            <v>243664621.99000001</v>
          </cell>
          <cell r="AA220">
            <v>245834980.06999999</v>
          </cell>
          <cell r="AB220">
            <v>278087614.66000003</v>
          </cell>
          <cell r="AC220">
            <v>269923183.38999999</v>
          </cell>
        </row>
        <row r="221">
          <cell r="B221" t="str">
            <v>обробна промисловiсть                    (D)</v>
          </cell>
          <cell r="K221">
            <v>4420953201.7200003</v>
          </cell>
          <cell r="L221">
            <v>4550927594.7299995</v>
          </cell>
          <cell r="M221">
            <v>4692929339.0500002</v>
          </cell>
          <cell r="N221">
            <v>4492457278.79</v>
          </cell>
          <cell r="O221">
            <v>4737746750.1899996</v>
          </cell>
          <cell r="P221">
            <v>4984535100.9200001</v>
          </cell>
          <cell r="Q221">
            <v>4996226761.1300001</v>
          </cell>
          <cell r="R221">
            <v>5100617457.9899998</v>
          </cell>
          <cell r="S221">
            <v>5511692769.3000002</v>
          </cell>
          <cell r="T221">
            <v>5499109685.54</v>
          </cell>
          <cell r="U221">
            <v>5917721086.1999998</v>
          </cell>
          <cell r="V221">
            <v>5163100948.8100004</v>
          </cell>
          <cell r="W221">
            <v>4743690720.5600004</v>
          </cell>
          <cell r="X221">
            <v>4933662743.5200005</v>
          </cell>
          <cell r="Y221">
            <v>5472207299.0799999</v>
          </cell>
          <cell r="Z221">
            <v>5612403027.5200005</v>
          </cell>
          <cell r="AA221">
            <v>5582745889.46</v>
          </cell>
          <cell r="AB221">
            <v>6080787944.0100002</v>
          </cell>
          <cell r="AC221">
            <v>5937895359.5</v>
          </cell>
        </row>
        <row r="222">
          <cell r="B222" t="str">
            <v>виробництво електроенергiї, газу та води (E)</v>
          </cell>
          <cell r="K222">
            <v>425945402.56999999</v>
          </cell>
          <cell r="L222">
            <v>463043870.5</v>
          </cell>
          <cell r="M222">
            <v>531335130.52999997</v>
          </cell>
          <cell r="N222">
            <v>531765981.18000001</v>
          </cell>
          <cell r="O222">
            <v>502708148.74000001</v>
          </cell>
          <cell r="P222">
            <v>531958888</v>
          </cell>
          <cell r="Q222">
            <v>485684824.42000002</v>
          </cell>
          <cell r="R222">
            <v>493678384.94</v>
          </cell>
          <cell r="S222">
            <v>506371866</v>
          </cell>
          <cell r="T222">
            <v>456006887.68000001</v>
          </cell>
          <cell r="U222">
            <v>481110057.83999997</v>
          </cell>
          <cell r="V222">
            <v>458156611.82999998</v>
          </cell>
          <cell r="W222">
            <v>432343660.81999999</v>
          </cell>
          <cell r="X222">
            <v>446419051.95999998</v>
          </cell>
          <cell r="Y222">
            <v>461219175.38999999</v>
          </cell>
          <cell r="Z222">
            <v>505045891.73000002</v>
          </cell>
          <cell r="AA222">
            <v>558751358.15999997</v>
          </cell>
          <cell r="AB222">
            <v>610988339.70000005</v>
          </cell>
          <cell r="AC222">
            <v>677797686.60000002</v>
          </cell>
        </row>
        <row r="223">
          <cell r="B223" t="str">
            <v>будiвництво                              (F)</v>
          </cell>
          <cell r="K223">
            <v>583038234.70000005</v>
          </cell>
          <cell r="L223">
            <v>605177693.71000004</v>
          </cell>
          <cell r="M223">
            <v>632797355.25999999</v>
          </cell>
          <cell r="N223">
            <v>660422670.75</v>
          </cell>
          <cell r="O223">
            <v>696030732.98000002</v>
          </cell>
          <cell r="P223">
            <v>747898466.13999999</v>
          </cell>
          <cell r="Q223">
            <v>743173455.10000002</v>
          </cell>
          <cell r="R223">
            <v>782417347.75999999</v>
          </cell>
          <cell r="S223">
            <v>770808540.98000002</v>
          </cell>
          <cell r="T223">
            <v>791143101.26999998</v>
          </cell>
          <cell r="U223">
            <v>797291705.26999998</v>
          </cell>
          <cell r="V223">
            <v>681560526.65999997</v>
          </cell>
          <cell r="W223">
            <v>728183015.44000006</v>
          </cell>
          <cell r="X223">
            <v>777282116.37</v>
          </cell>
          <cell r="Y223">
            <v>885667362.17999995</v>
          </cell>
          <cell r="Z223">
            <v>923122643.29999995</v>
          </cell>
          <cell r="AA223">
            <v>1099397803.27</v>
          </cell>
          <cell r="AB223">
            <v>1272632633.1900001</v>
          </cell>
          <cell r="AC223">
            <v>1383951983.1900001</v>
          </cell>
        </row>
        <row r="224">
          <cell r="B224" t="str">
            <v>оптова,роздрiбна торгiвля                (G)</v>
          </cell>
          <cell r="K224">
            <v>8856631148.8700008</v>
          </cell>
          <cell r="L224">
            <v>9090754494.6499996</v>
          </cell>
          <cell r="M224">
            <v>9844165523.6399994</v>
          </cell>
          <cell r="N224">
            <v>9320775583.0200005</v>
          </cell>
          <cell r="O224">
            <v>9601159144.1499996</v>
          </cell>
          <cell r="P224">
            <v>10653490746.92</v>
          </cell>
          <cell r="Q224">
            <v>9995694120.3400002</v>
          </cell>
          <cell r="R224">
            <v>10014410159.709999</v>
          </cell>
          <cell r="S224">
            <v>11046744313.09</v>
          </cell>
          <cell r="T224">
            <v>10709405514.32</v>
          </cell>
          <cell r="U224">
            <v>11196227774.91</v>
          </cell>
          <cell r="V224">
            <v>10265243906.02</v>
          </cell>
          <cell r="W224">
            <v>9520944424.8600006</v>
          </cell>
          <cell r="X224">
            <v>10057291767.780001</v>
          </cell>
          <cell r="Y224">
            <v>11828130371.73</v>
          </cell>
          <cell r="Z224">
            <v>11638956982.58</v>
          </cell>
          <cell r="AA224">
            <v>11693301702.73</v>
          </cell>
          <cell r="AB224">
            <v>12550658613.67</v>
          </cell>
          <cell r="AC224">
            <v>12304769552.17</v>
          </cell>
        </row>
        <row r="225">
          <cell r="B225" t="str">
            <v>готелi та ресторани                      (H)</v>
          </cell>
          <cell r="K225">
            <v>85129981.829999998</v>
          </cell>
          <cell r="L225">
            <v>86098385.790000007</v>
          </cell>
          <cell r="M225">
            <v>92443084.180000007</v>
          </cell>
          <cell r="N225">
            <v>103397614.95999999</v>
          </cell>
          <cell r="O225">
            <v>113699403.14</v>
          </cell>
          <cell r="P225">
            <v>118713672.26000001</v>
          </cell>
          <cell r="Q225">
            <v>118064845.43000001</v>
          </cell>
          <cell r="R225">
            <v>118509604.48999999</v>
          </cell>
          <cell r="S225">
            <v>117478028.51000001</v>
          </cell>
          <cell r="T225">
            <v>104168810.51000001</v>
          </cell>
          <cell r="U225">
            <v>99131865.180000007</v>
          </cell>
          <cell r="V225">
            <v>81501141.590000004</v>
          </cell>
          <cell r="W225">
            <v>75121688.989999995</v>
          </cell>
          <cell r="X225">
            <v>73833148.530000001</v>
          </cell>
          <cell r="Y225">
            <v>90260251.340000004</v>
          </cell>
          <cell r="Z225">
            <v>86302883.340000004</v>
          </cell>
          <cell r="AA225">
            <v>88012928.420000002</v>
          </cell>
          <cell r="AB225">
            <v>106999370.17</v>
          </cell>
          <cell r="AC225">
            <v>94869399.719999999</v>
          </cell>
        </row>
        <row r="226">
          <cell r="B226" t="str">
            <v>транспорт                                (I)</v>
          </cell>
          <cell r="K226">
            <v>510621712.05000001</v>
          </cell>
          <cell r="L226">
            <v>605207332.53999996</v>
          </cell>
          <cell r="M226">
            <v>657318346.09000003</v>
          </cell>
          <cell r="N226">
            <v>593583059.90999997</v>
          </cell>
          <cell r="O226">
            <v>646198341.96000004</v>
          </cell>
          <cell r="P226">
            <v>628515614.54999995</v>
          </cell>
          <cell r="Q226">
            <v>705508959.25999999</v>
          </cell>
          <cell r="R226">
            <v>647225096.76999998</v>
          </cell>
          <cell r="S226">
            <v>729571343.07000005</v>
          </cell>
          <cell r="T226">
            <v>682905811.59000003</v>
          </cell>
          <cell r="U226">
            <v>745798422.38</v>
          </cell>
          <cell r="V226">
            <v>572569993.26999998</v>
          </cell>
          <cell r="W226">
            <v>543608601.37</v>
          </cell>
          <cell r="X226">
            <v>519352857.75</v>
          </cell>
          <cell r="Y226">
            <v>603139616.76999998</v>
          </cell>
          <cell r="Z226">
            <v>571697454.88</v>
          </cell>
          <cell r="AA226">
            <v>534443539.94</v>
          </cell>
          <cell r="AB226">
            <v>751702050.34000003</v>
          </cell>
          <cell r="AC226">
            <v>719154331.69000006</v>
          </cell>
        </row>
        <row r="227">
          <cell r="B227" t="str">
            <v>фiнансова дiяльнiсть                     (J)</v>
          </cell>
          <cell r="K227">
            <v>163175842.27000001</v>
          </cell>
          <cell r="L227">
            <v>144186932.68000001</v>
          </cell>
          <cell r="M227">
            <v>250369942.91</v>
          </cell>
          <cell r="N227">
            <v>154487318.06999999</v>
          </cell>
          <cell r="O227">
            <v>169755311.27000001</v>
          </cell>
          <cell r="P227">
            <v>362132105.11000001</v>
          </cell>
          <cell r="Q227">
            <v>121463406.7</v>
          </cell>
          <cell r="R227">
            <v>119948493.45999999</v>
          </cell>
          <cell r="S227">
            <v>193736738.49000001</v>
          </cell>
          <cell r="T227">
            <v>114215519.27</v>
          </cell>
          <cell r="U227">
            <v>135690167.87</v>
          </cell>
          <cell r="V227">
            <v>150104167.46000001</v>
          </cell>
          <cell r="W227">
            <v>148398063.22999999</v>
          </cell>
          <cell r="X227">
            <v>176198161.13</v>
          </cell>
          <cell r="Y227">
            <v>127486422.31</v>
          </cell>
          <cell r="Z227">
            <v>116876823.47</v>
          </cell>
          <cell r="AA227">
            <v>138054707.61000001</v>
          </cell>
          <cell r="AB227">
            <v>159587698.66999999</v>
          </cell>
          <cell r="AC227">
            <v>0</v>
          </cell>
        </row>
        <row r="228">
          <cell r="B228" t="str">
            <v>операцiї з нерухомiстю,здавання пiд найм (K)</v>
          </cell>
          <cell r="K228">
            <v>649258828.53999996</v>
          </cell>
          <cell r="L228">
            <v>698138902.40999997</v>
          </cell>
          <cell r="M228">
            <v>687248339.75999999</v>
          </cell>
          <cell r="N228">
            <v>652227644.03999996</v>
          </cell>
          <cell r="O228">
            <v>646742691.96000004</v>
          </cell>
          <cell r="P228">
            <v>713990967.39999998</v>
          </cell>
          <cell r="Q228">
            <v>666529188.22000003</v>
          </cell>
          <cell r="R228">
            <v>677871707.33000004</v>
          </cell>
          <cell r="S228">
            <v>861643032.22000003</v>
          </cell>
          <cell r="T228">
            <v>818727767.71000004</v>
          </cell>
          <cell r="U228">
            <v>769838977.44000006</v>
          </cell>
          <cell r="V228">
            <v>717226968.25</v>
          </cell>
          <cell r="W228">
            <v>683396519.13</v>
          </cell>
          <cell r="X228">
            <v>643360039.33000004</v>
          </cell>
          <cell r="Y228">
            <v>695015460.66999996</v>
          </cell>
          <cell r="Z228">
            <v>606477555.25</v>
          </cell>
          <cell r="AA228">
            <v>622723074.36000001</v>
          </cell>
          <cell r="AB228">
            <v>783994718.33000004</v>
          </cell>
          <cell r="AC228">
            <v>858154300.22000003</v>
          </cell>
        </row>
        <row r="229">
          <cell r="B229" t="str">
            <v>державне управлiння                      (L)</v>
          </cell>
          <cell r="K229">
            <v>5093916.8</v>
          </cell>
          <cell r="L229">
            <v>6676728.7999999998</v>
          </cell>
          <cell r="M229">
            <v>5925682.8700000001</v>
          </cell>
          <cell r="N229">
            <v>6660326.0899999999</v>
          </cell>
          <cell r="O229">
            <v>5946421.9800000004</v>
          </cell>
          <cell r="P229">
            <v>6521709.5599999996</v>
          </cell>
          <cell r="Q229">
            <v>1124254.99</v>
          </cell>
          <cell r="R229">
            <v>1133886.6599999999</v>
          </cell>
          <cell r="S229">
            <v>1181597.58</v>
          </cell>
          <cell r="T229">
            <v>1174902.3600000001</v>
          </cell>
          <cell r="U229">
            <v>1015434.02</v>
          </cell>
          <cell r="V229">
            <v>913184.3</v>
          </cell>
          <cell r="W229">
            <v>804738.33</v>
          </cell>
          <cell r="X229">
            <v>850896.97</v>
          </cell>
          <cell r="Y229">
            <v>914028.37</v>
          </cell>
          <cell r="Z229">
            <v>992813.8</v>
          </cell>
          <cell r="AA229">
            <v>1391938.34</v>
          </cell>
          <cell r="AB229">
            <v>1285671.23</v>
          </cell>
          <cell r="AC229">
            <v>1141355.55</v>
          </cell>
        </row>
        <row r="230">
          <cell r="B230" t="str">
            <v>освiта                                   (M)</v>
          </cell>
          <cell r="K230">
            <v>14998923.300000001</v>
          </cell>
          <cell r="L230">
            <v>14567320.66</v>
          </cell>
          <cell r="M230">
            <v>12547875.59</v>
          </cell>
          <cell r="N230">
            <v>12502589.08</v>
          </cell>
          <cell r="O230">
            <v>13937238.529999999</v>
          </cell>
          <cell r="P230">
            <v>15743148.710000001</v>
          </cell>
          <cell r="Q230">
            <v>18540465.800000001</v>
          </cell>
          <cell r="R230">
            <v>13735730.59</v>
          </cell>
          <cell r="S230">
            <v>9861671.1500000004</v>
          </cell>
          <cell r="T230">
            <v>8493571.0700000003</v>
          </cell>
          <cell r="U230">
            <v>12759903.02</v>
          </cell>
          <cell r="V230">
            <v>10638013.98</v>
          </cell>
          <cell r="W230">
            <v>10164750.52</v>
          </cell>
          <cell r="X230">
            <v>9650318.0600000005</v>
          </cell>
          <cell r="Y230">
            <v>9819712.8300000001</v>
          </cell>
          <cell r="Z230">
            <v>11017782.33</v>
          </cell>
          <cell r="AA230">
            <v>10670582.880000001</v>
          </cell>
          <cell r="AB230">
            <v>12406009.949999999</v>
          </cell>
          <cell r="AC230">
            <v>17393265.760000002</v>
          </cell>
        </row>
        <row r="231">
          <cell r="B231" t="str">
            <v>охорона здоров'я та соцiальна допомога   (N)</v>
          </cell>
          <cell r="K231">
            <v>38663181.259999998</v>
          </cell>
          <cell r="L231">
            <v>40638871.969999999</v>
          </cell>
          <cell r="M231">
            <v>44980731.289999999</v>
          </cell>
          <cell r="N231">
            <v>46375614.829999998</v>
          </cell>
          <cell r="O231">
            <v>46105486.359999999</v>
          </cell>
          <cell r="P231">
            <v>44744342.770000003</v>
          </cell>
          <cell r="Q231">
            <v>41287613</v>
          </cell>
          <cell r="R231">
            <v>43409107.659999996</v>
          </cell>
          <cell r="S231">
            <v>46768322.200000003</v>
          </cell>
          <cell r="T231">
            <v>37941923.560000002</v>
          </cell>
          <cell r="U231">
            <v>49053603.130000003</v>
          </cell>
          <cell r="V231">
            <v>47849072.32</v>
          </cell>
          <cell r="W231">
            <v>31047779.539999999</v>
          </cell>
          <cell r="X231">
            <v>32966731.350000001</v>
          </cell>
          <cell r="Y231">
            <v>49110637.899999999</v>
          </cell>
          <cell r="Z231">
            <v>47595567.130000003</v>
          </cell>
          <cell r="AA231">
            <v>50590734.670000002</v>
          </cell>
          <cell r="AB231">
            <v>68230464.450000003</v>
          </cell>
          <cell r="AC231">
            <v>53839206.119999997</v>
          </cell>
        </row>
        <row r="232">
          <cell r="B232" t="str">
            <v>колективнi, громадськi, особистi послуги (O)</v>
          </cell>
          <cell r="K232">
            <v>202488911.61000001</v>
          </cell>
          <cell r="L232">
            <v>207444996.69</v>
          </cell>
          <cell r="M232">
            <v>215489208.44</v>
          </cell>
          <cell r="N232">
            <v>213239104.63</v>
          </cell>
          <cell r="O232">
            <v>215305350.16999999</v>
          </cell>
          <cell r="P232">
            <v>253384866.83000001</v>
          </cell>
          <cell r="Q232">
            <v>256733412.63999999</v>
          </cell>
          <cell r="R232">
            <v>233616776.08000001</v>
          </cell>
          <cell r="S232">
            <v>235777029.56999999</v>
          </cell>
          <cell r="T232">
            <v>250123949.03</v>
          </cell>
          <cell r="U232">
            <v>239074247.66</v>
          </cell>
          <cell r="V232">
            <v>229915763.69</v>
          </cell>
          <cell r="W232">
            <v>245412738</v>
          </cell>
          <cell r="X232">
            <v>229734425.77000001</v>
          </cell>
          <cell r="Y232">
            <v>260073994.62</v>
          </cell>
          <cell r="Z232">
            <v>257809091.90000001</v>
          </cell>
          <cell r="AA232">
            <v>297869182.31999999</v>
          </cell>
          <cell r="AB232">
            <v>326168796.11000001</v>
          </cell>
          <cell r="AC232">
            <v>268244098.56999999</v>
          </cell>
        </row>
        <row r="233">
          <cell r="B233" t="str">
            <v>послуги домашньої прислуги               (P)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83274.58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B234" t="str">
            <v>екстериторiальна дiяльнiсть              (Q)</v>
          </cell>
          <cell r="K234">
            <v>1959111.88</v>
          </cell>
          <cell r="L234">
            <v>2020186.23</v>
          </cell>
          <cell r="M234">
            <v>2249538.5299999998</v>
          </cell>
          <cell r="N234">
            <v>1087066.6399999999</v>
          </cell>
          <cell r="O234">
            <v>45603.94</v>
          </cell>
          <cell r="P234">
            <v>46152.25</v>
          </cell>
          <cell r="Q234">
            <v>618403.93999999994</v>
          </cell>
          <cell r="R234">
            <v>104753.94</v>
          </cell>
          <cell r="S234">
            <v>148753.94</v>
          </cell>
          <cell r="T234">
            <v>104753.94</v>
          </cell>
          <cell r="U234">
            <v>97869.56</v>
          </cell>
          <cell r="V234">
            <v>94888.98</v>
          </cell>
          <cell r="W234">
            <v>94888.98</v>
          </cell>
          <cell r="X234">
            <v>88004.6</v>
          </cell>
          <cell r="Y234">
            <v>94888.98</v>
          </cell>
          <cell r="Z234">
            <v>4266156.16</v>
          </cell>
          <cell r="AA234">
            <v>4617274.1500000004</v>
          </cell>
          <cell r="AB234">
            <v>4831095.55</v>
          </cell>
          <cell r="AC234">
            <v>5743600.46</v>
          </cell>
        </row>
        <row r="235">
          <cell r="A235" t="str">
            <v>A4XN82</v>
          </cell>
          <cell r="B235" t="str">
            <v>- довгострокові, в тому числі:</v>
          </cell>
          <cell r="C235" t="str">
            <v>A4XN82</v>
          </cell>
          <cell r="D235">
            <v>7242288208.75</v>
          </cell>
          <cell r="E235">
            <v>7562224660</v>
          </cell>
          <cell r="F235">
            <v>8003629951.1199999</v>
          </cell>
          <cell r="G235">
            <v>8743153254.5400009</v>
          </cell>
          <cell r="H235">
            <v>9194635624.5699997</v>
          </cell>
          <cell r="I235">
            <v>10456657559.969999</v>
          </cell>
          <cell r="J235">
            <v>11235587008.389999</v>
          </cell>
          <cell r="K235">
            <v>11293450221.629999</v>
          </cell>
          <cell r="L235">
            <v>12183449720.25</v>
          </cell>
          <cell r="M235">
            <v>12994937555.280001</v>
          </cell>
          <cell r="N235">
            <v>13483720239.65</v>
          </cell>
          <cell r="O235">
            <v>13929260831.879999</v>
          </cell>
          <cell r="P235">
            <v>15409094482.469999</v>
          </cell>
          <cell r="Q235">
            <v>15534019702.92</v>
          </cell>
          <cell r="R235">
            <v>16418576501.48</v>
          </cell>
          <cell r="S235">
            <v>16939271315.719999</v>
          </cell>
          <cell r="T235">
            <v>16854147669.040001</v>
          </cell>
          <cell r="U235">
            <v>17822304049.900002</v>
          </cell>
          <cell r="V235">
            <v>18046920014.060001</v>
          </cell>
          <cell r="W235">
            <v>18779376102.389999</v>
          </cell>
          <cell r="X235">
            <v>19077243714.419998</v>
          </cell>
          <cell r="Y235">
            <v>19300611225.450001</v>
          </cell>
          <cell r="Z235">
            <v>19592868027.57</v>
          </cell>
          <cell r="AA235">
            <v>20560840654.810001</v>
          </cell>
          <cell r="AB235">
            <v>22043473746.509998</v>
          </cell>
          <cell r="AC235">
            <v>23331175305.34</v>
          </cell>
        </row>
        <row r="236">
          <cell r="B236" t="str">
            <v>с/г, мисливство та лiсове господарство   (A)</v>
          </cell>
          <cell r="K236">
            <v>1510216295.48</v>
          </cell>
          <cell r="L236">
            <v>1578227474.75</v>
          </cell>
          <cell r="M236">
            <v>1673774870.1800001</v>
          </cell>
          <cell r="N236">
            <v>1758906249.47</v>
          </cell>
          <cell r="O236">
            <v>1828095771.04</v>
          </cell>
          <cell r="P236">
            <v>1941294465.7</v>
          </cell>
          <cell r="Q236">
            <v>2073705577.0799999</v>
          </cell>
          <cell r="R236">
            <v>2075407004.9300001</v>
          </cell>
          <cell r="S236">
            <v>1922709095.3499999</v>
          </cell>
          <cell r="T236">
            <v>1805617084.78</v>
          </cell>
          <cell r="U236">
            <v>1773850480.8099999</v>
          </cell>
          <cell r="V236">
            <v>1728700437.6600001</v>
          </cell>
          <cell r="W236">
            <v>1832144798.22</v>
          </cell>
          <cell r="X236">
            <v>1860847027.8800001</v>
          </cell>
          <cell r="Y236">
            <v>1750302300.8199999</v>
          </cell>
          <cell r="Z236">
            <v>2028838473.45</v>
          </cell>
          <cell r="AA236">
            <v>2147976394.7600002</v>
          </cell>
          <cell r="AB236">
            <v>2386991231.4000001</v>
          </cell>
          <cell r="AC236">
            <v>2649704196.2399998</v>
          </cell>
        </row>
        <row r="237">
          <cell r="B237" t="str">
            <v>рибне господарство                       (B)</v>
          </cell>
          <cell r="K237">
            <v>8815056.5399999991</v>
          </cell>
          <cell r="L237">
            <v>8806984.8100000005</v>
          </cell>
          <cell r="M237">
            <v>8672977.9000000004</v>
          </cell>
          <cell r="N237">
            <v>8770002.9700000007</v>
          </cell>
          <cell r="O237">
            <v>9780071.5999999996</v>
          </cell>
          <cell r="P237">
            <v>9754627.75</v>
          </cell>
          <cell r="Q237">
            <v>9624461.9299999997</v>
          </cell>
          <cell r="R237">
            <v>9622165.5</v>
          </cell>
          <cell r="S237">
            <v>9313527.1300000008</v>
          </cell>
          <cell r="T237">
            <v>14013497.49</v>
          </cell>
          <cell r="U237">
            <v>16304576.33</v>
          </cell>
          <cell r="V237">
            <v>16862115.469999999</v>
          </cell>
          <cell r="W237">
            <v>17192155.84</v>
          </cell>
          <cell r="X237">
            <v>16629753.98</v>
          </cell>
          <cell r="Y237">
            <v>22468748.289999999</v>
          </cell>
          <cell r="Z237">
            <v>21745147.149999999</v>
          </cell>
          <cell r="AA237">
            <v>23768211.75</v>
          </cell>
          <cell r="AB237">
            <v>26228829.77</v>
          </cell>
          <cell r="AC237">
            <v>26040517.190000001</v>
          </cell>
        </row>
        <row r="238">
          <cell r="B238" t="str">
            <v>добувна промисловiсть                    (C)</v>
          </cell>
          <cell r="K238">
            <v>226097809.41999999</v>
          </cell>
          <cell r="L238">
            <v>269535847.88999999</v>
          </cell>
          <cell r="M238">
            <v>289466590.83999997</v>
          </cell>
          <cell r="N238">
            <v>251681311.47999999</v>
          </cell>
          <cell r="O238">
            <v>231645016.74000001</v>
          </cell>
          <cell r="P238">
            <v>272669062.87</v>
          </cell>
          <cell r="Q238">
            <v>226343701.06</v>
          </cell>
          <cell r="R238">
            <v>387200182.83999997</v>
          </cell>
          <cell r="S238">
            <v>429615967.25</v>
          </cell>
          <cell r="T238">
            <v>348198578.32999998</v>
          </cell>
          <cell r="U238">
            <v>288189430.56999999</v>
          </cell>
          <cell r="V238">
            <v>323958572.29000002</v>
          </cell>
          <cell r="W238">
            <v>252652415.50999999</v>
          </cell>
          <cell r="X238">
            <v>180019333.03999999</v>
          </cell>
          <cell r="Y238">
            <v>304537543.07999998</v>
          </cell>
          <cell r="Z238">
            <v>340100156.13999999</v>
          </cell>
          <cell r="AA238">
            <v>309554798.93000001</v>
          </cell>
          <cell r="AB238">
            <v>496744932.99000001</v>
          </cell>
          <cell r="AC238">
            <v>474474555.85000002</v>
          </cell>
        </row>
        <row r="239">
          <cell r="B239" t="str">
            <v>обробна промисловiсть                    (D)</v>
          </cell>
          <cell r="K239">
            <v>2640307734.5599999</v>
          </cell>
          <cell r="L239">
            <v>2868503519.6999998</v>
          </cell>
          <cell r="M239">
            <v>3046979441.9499998</v>
          </cell>
          <cell r="N239">
            <v>3121556513.6300001</v>
          </cell>
          <cell r="O239">
            <v>3180759609.8600001</v>
          </cell>
          <cell r="P239">
            <v>3463620631.1599998</v>
          </cell>
          <cell r="Q239">
            <v>3191051146.5599999</v>
          </cell>
          <cell r="R239">
            <v>3423049919.9699998</v>
          </cell>
          <cell r="S239">
            <v>3755070053.4099998</v>
          </cell>
          <cell r="T239">
            <v>3961193752.1999998</v>
          </cell>
          <cell r="U239">
            <v>4283266951.0999999</v>
          </cell>
          <cell r="V239">
            <v>4034869502.4699998</v>
          </cell>
          <cell r="W239">
            <v>4462675719.3900003</v>
          </cell>
          <cell r="X239">
            <v>4637188534.6099997</v>
          </cell>
          <cell r="Y239">
            <v>4833519782.6099997</v>
          </cell>
          <cell r="Z239">
            <v>4679071692.8299999</v>
          </cell>
          <cell r="AA239">
            <v>4751948371.8800001</v>
          </cell>
          <cell r="AB239">
            <v>5012463332.6000004</v>
          </cell>
          <cell r="AC239">
            <v>5238576169.6599998</v>
          </cell>
        </row>
        <row r="240">
          <cell r="B240" t="str">
            <v>виробництво електроенергiї, газу та води (E)</v>
          </cell>
          <cell r="K240">
            <v>79368076.670000002</v>
          </cell>
          <cell r="L240">
            <v>84406745.359999999</v>
          </cell>
          <cell r="M240">
            <v>110033099.58</v>
          </cell>
          <cell r="N240">
            <v>103873726.64</v>
          </cell>
          <cell r="O240">
            <v>103296320.61</v>
          </cell>
          <cell r="P240">
            <v>120071436.37</v>
          </cell>
          <cell r="Q240">
            <v>131825694.17</v>
          </cell>
          <cell r="R240">
            <v>129868570.06</v>
          </cell>
          <cell r="S240">
            <v>126890737.98999999</v>
          </cell>
          <cell r="T240">
            <v>131347670.56</v>
          </cell>
          <cell r="U240">
            <v>136280541.78999999</v>
          </cell>
          <cell r="V240">
            <v>144473321.15000001</v>
          </cell>
          <cell r="W240">
            <v>137433392.44</v>
          </cell>
          <cell r="X240">
            <v>130329285.06</v>
          </cell>
          <cell r="Y240">
            <v>131839045.25</v>
          </cell>
          <cell r="Z240">
            <v>116004083.09</v>
          </cell>
          <cell r="AA240">
            <v>108588921.90000001</v>
          </cell>
          <cell r="AB240">
            <v>106645667.15000001</v>
          </cell>
          <cell r="AC240">
            <v>109287380.23999999</v>
          </cell>
        </row>
        <row r="241">
          <cell r="B241" t="str">
            <v>будiвництво                              (F)</v>
          </cell>
          <cell r="K241">
            <v>480714790.47000003</v>
          </cell>
          <cell r="L241">
            <v>526084660.99000001</v>
          </cell>
          <cell r="M241">
            <v>606755891.80999994</v>
          </cell>
          <cell r="N241">
            <v>637093744.47000003</v>
          </cell>
          <cell r="O241">
            <v>700927257.39999998</v>
          </cell>
          <cell r="P241">
            <v>763714785.25999999</v>
          </cell>
          <cell r="Q241">
            <v>792059570.88</v>
          </cell>
          <cell r="R241">
            <v>818679861.28999996</v>
          </cell>
          <cell r="S241">
            <v>856405841.52999997</v>
          </cell>
          <cell r="T241">
            <v>870114192.75999999</v>
          </cell>
          <cell r="U241">
            <v>924117223.74000001</v>
          </cell>
          <cell r="V241">
            <v>972286019.99000001</v>
          </cell>
          <cell r="W241">
            <v>1020906747.96</v>
          </cell>
          <cell r="X241">
            <v>1050271169.66</v>
          </cell>
          <cell r="Y241">
            <v>1063129323.12</v>
          </cell>
          <cell r="Z241">
            <v>1134746528.3699999</v>
          </cell>
          <cell r="AA241">
            <v>1252694215.22</v>
          </cell>
          <cell r="AB241">
            <v>1381873162.9200001</v>
          </cell>
          <cell r="AC241">
            <v>1592005112.29</v>
          </cell>
        </row>
        <row r="242">
          <cell r="B242" t="str">
            <v>оптова,роздрiбна торгiвля                (G)</v>
          </cell>
          <cell r="K242">
            <v>4724450338.2600002</v>
          </cell>
          <cell r="L242">
            <v>5090154997.04</v>
          </cell>
          <cell r="M242">
            <v>5378839977.3800001</v>
          </cell>
          <cell r="N242">
            <v>5716818712.7200003</v>
          </cell>
          <cell r="O242">
            <v>5924614166.2200003</v>
          </cell>
          <cell r="P242">
            <v>6843709179.0500002</v>
          </cell>
          <cell r="Q242">
            <v>7016271659.7600002</v>
          </cell>
          <cell r="R242">
            <v>7126323942.9799995</v>
          </cell>
          <cell r="S242">
            <v>7537460421.4200001</v>
          </cell>
          <cell r="T242">
            <v>7396459776.29</v>
          </cell>
          <cell r="U242">
            <v>7741117473.9300003</v>
          </cell>
          <cell r="V242">
            <v>8229968591.0799999</v>
          </cell>
          <cell r="W242">
            <v>8362734816.6000004</v>
          </cell>
          <cell r="X242">
            <v>8288321031.6099997</v>
          </cell>
          <cell r="Y242">
            <v>7986593453.9700003</v>
          </cell>
          <cell r="Z242">
            <v>8253789504.6599998</v>
          </cell>
          <cell r="AA242">
            <v>8778461070.1700001</v>
          </cell>
          <cell r="AB242">
            <v>9505515141.6599998</v>
          </cell>
          <cell r="AC242">
            <v>10292453976.59</v>
          </cell>
        </row>
        <row r="243">
          <cell r="B243" t="str">
            <v>готелi та ресторани                      (H)</v>
          </cell>
          <cell r="K243">
            <v>71314580.099999994</v>
          </cell>
          <cell r="L243">
            <v>79166497.219999999</v>
          </cell>
          <cell r="M243">
            <v>79698218.659999996</v>
          </cell>
          <cell r="N243">
            <v>78127221.890000001</v>
          </cell>
          <cell r="O243">
            <v>75382503.870000005</v>
          </cell>
          <cell r="P243">
            <v>80877088.060000002</v>
          </cell>
          <cell r="Q243">
            <v>76683485.890000001</v>
          </cell>
          <cell r="R243">
            <v>99290315.450000003</v>
          </cell>
          <cell r="S243">
            <v>93947377.670000002</v>
          </cell>
          <cell r="T243">
            <v>98474775.829999998</v>
          </cell>
          <cell r="U243">
            <v>118670337.81</v>
          </cell>
          <cell r="V243">
            <v>109824724.53</v>
          </cell>
          <cell r="W243">
            <v>110720646.68000001</v>
          </cell>
          <cell r="X243">
            <v>119061559.52</v>
          </cell>
          <cell r="Y243">
            <v>121374896.98999999</v>
          </cell>
          <cell r="Z243">
            <v>159764815.02000001</v>
          </cell>
          <cell r="AA243">
            <v>172131893.5</v>
          </cell>
          <cell r="AB243">
            <v>182997167.59999999</v>
          </cell>
          <cell r="AC243">
            <v>203242202.02000001</v>
          </cell>
        </row>
        <row r="244">
          <cell r="B244" t="str">
            <v>транспорт                                (I)</v>
          </cell>
          <cell r="K244">
            <v>391056012.68000001</v>
          </cell>
          <cell r="L244">
            <v>411127167.67000002</v>
          </cell>
          <cell r="M244">
            <v>425059568.07999998</v>
          </cell>
          <cell r="N244">
            <v>452010469.76999998</v>
          </cell>
          <cell r="O244">
            <v>525304749.69</v>
          </cell>
          <cell r="P244">
            <v>525425733.68000001</v>
          </cell>
          <cell r="Q244">
            <v>543415382.41999996</v>
          </cell>
          <cell r="R244">
            <v>556281346.08000004</v>
          </cell>
          <cell r="S244">
            <v>565307327.88999999</v>
          </cell>
          <cell r="T244">
            <v>585235012.14999998</v>
          </cell>
          <cell r="U244">
            <v>593145571.88</v>
          </cell>
          <cell r="V244">
            <v>628135775.75999999</v>
          </cell>
          <cell r="W244">
            <v>699741945.92999995</v>
          </cell>
          <cell r="X244">
            <v>712134023.46000004</v>
          </cell>
          <cell r="Y244">
            <v>640180024.64999998</v>
          </cell>
          <cell r="Z244">
            <v>636237002.40999997</v>
          </cell>
          <cell r="AA244">
            <v>673159941.57000005</v>
          </cell>
          <cell r="AB244">
            <v>635188200.88999999</v>
          </cell>
          <cell r="AC244">
            <v>680718204.00999999</v>
          </cell>
        </row>
        <row r="245">
          <cell r="B245" t="str">
            <v>фiнансова дiяльнiсть                     (J)</v>
          </cell>
          <cell r="K245">
            <v>154898459.18000001</v>
          </cell>
          <cell r="L245">
            <v>215057630.78</v>
          </cell>
          <cell r="M245">
            <v>220284563.88999999</v>
          </cell>
          <cell r="N245">
            <v>214859089.78999999</v>
          </cell>
          <cell r="O245">
            <v>208327802.19</v>
          </cell>
          <cell r="P245">
            <v>198935161.33000001</v>
          </cell>
          <cell r="Q245">
            <v>196675326.13</v>
          </cell>
          <cell r="R245">
            <v>216216858.12</v>
          </cell>
          <cell r="S245">
            <v>227755583.91999999</v>
          </cell>
          <cell r="T245">
            <v>199824996.34</v>
          </cell>
          <cell r="U245">
            <v>209765053.59999999</v>
          </cell>
          <cell r="V245">
            <v>212196943.06</v>
          </cell>
          <cell r="W245">
            <v>256732500.18000001</v>
          </cell>
          <cell r="X245">
            <v>243381408.78999999</v>
          </cell>
          <cell r="Y245">
            <v>238310052.09999999</v>
          </cell>
          <cell r="Z245">
            <v>242073165.94</v>
          </cell>
          <cell r="AA245">
            <v>262918650.28999999</v>
          </cell>
          <cell r="AB245">
            <v>272145365.32999998</v>
          </cell>
          <cell r="AC245">
            <v>0</v>
          </cell>
        </row>
        <row r="246">
          <cell r="B246" t="str">
            <v>операцiї з нерухомiстю,здавання пiд найм (K)</v>
          </cell>
          <cell r="K246">
            <v>722435593.86000001</v>
          </cell>
          <cell r="L246">
            <v>759445289.37</v>
          </cell>
          <cell r="M246">
            <v>828490332.44000006</v>
          </cell>
          <cell r="N246">
            <v>800604814.73000002</v>
          </cell>
          <cell r="O246">
            <v>801660458.83000004</v>
          </cell>
          <cell r="P246">
            <v>839193942.00999999</v>
          </cell>
          <cell r="Q246">
            <v>912001046.89999998</v>
          </cell>
          <cell r="R246">
            <v>953528587.03999996</v>
          </cell>
          <cell r="S246">
            <v>1003747571.47</v>
          </cell>
          <cell r="T246">
            <v>1052764603.9299999</v>
          </cell>
          <cell r="U246">
            <v>1034014293.8200001</v>
          </cell>
          <cell r="V246">
            <v>1067750884.8200001</v>
          </cell>
          <cell r="W246">
            <v>1125726198.71</v>
          </cell>
          <cell r="X246">
            <v>1196020098.3</v>
          </cell>
          <cell r="Y246">
            <v>1448815557.3699999</v>
          </cell>
          <cell r="Z246">
            <v>1291948022.9200001</v>
          </cell>
          <cell r="AA246">
            <v>1393521207.53</v>
          </cell>
          <cell r="AB246">
            <v>1473917292.1600001</v>
          </cell>
          <cell r="AC246">
            <v>1450255653.3099999</v>
          </cell>
        </row>
        <row r="247">
          <cell r="A247" t="str">
            <v>─────────</v>
          </cell>
          <cell r="B247" t="str">
            <v>──────────────────────────────────────────────────</v>
          </cell>
          <cell r="C247" t="str">
            <v>─────────</v>
          </cell>
          <cell r="D247" t="str">
            <v>────────────────</v>
          </cell>
          <cell r="E247" t="str">
            <v>────────────────</v>
          </cell>
          <cell r="F247" t="str">
            <v>────────────────</v>
          </cell>
          <cell r="G247" t="str">
            <v>────────────────</v>
          </cell>
          <cell r="H247" t="str">
            <v>────────────────</v>
          </cell>
          <cell r="I247" t="str">
            <v>────────────────</v>
          </cell>
          <cell r="J247" t="str">
            <v>────────────────</v>
          </cell>
          <cell r="K247" t="str">
            <v>────────────────</v>
          </cell>
          <cell r="L247" t="str">
            <v>────────────────</v>
          </cell>
          <cell r="M247" t="str">
            <v>────────────────</v>
          </cell>
          <cell r="N247" t="str">
            <v>────────────────</v>
          </cell>
          <cell r="O247" t="str">
            <v>────────────────</v>
          </cell>
          <cell r="P247" t="str">
            <v>────────────────</v>
          </cell>
          <cell r="Q247" t="str">
            <v>────────────────</v>
          </cell>
          <cell r="R247" t="str">
            <v>────────────────</v>
          </cell>
          <cell r="S247" t="str">
            <v>────────────────</v>
          </cell>
          <cell r="T247" t="str">
            <v>────────────────</v>
          </cell>
          <cell r="U247" t="str">
            <v>────────────────</v>
          </cell>
          <cell r="V247" t="str">
            <v>────────────────</v>
          </cell>
          <cell r="W247" t="str">
            <v>────────────────</v>
          </cell>
          <cell r="X247" t="str">
            <v>────────────────</v>
          </cell>
          <cell r="Y247" t="str">
            <v>────────────────</v>
          </cell>
          <cell r="Z247" t="str">
            <v>────────────────</v>
          </cell>
          <cell r="AA247" t="str">
            <v>────────────────</v>
          </cell>
          <cell r="AB247" t="str">
            <v>────────────────</v>
          </cell>
          <cell r="AC247" t="str">
            <v>────────────────</v>
          </cell>
        </row>
        <row r="248">
          <cell r="D248" t="str">
            <v>_x000C_</v>
          </cell>
          <cell r="E248" t="str">
            <v>_x000C_</v>
          </cell>
          <cell r="F248" t="str">
            <v>_x000C_</v>
          </cell>
          <cell r="G248" t="str">
            <v>_x000C_</v>
          </cell>
          <cell r="H248" t="str">
            <v>_x000C_</v>
          </cell>
          <cell r="I248" t="str">
            <v>_x000C_</v>
          </cell>
          <cell r="J248" t="str">
            <v>_x000C_</v>
          </cell>
          <cell r="K248" t="str">
            <v>_x000C_</v>
          </cell>
          <cell r="L248" t="str">
            <v>_x000C_</v>
          </cell>
          <cell r="M248" t="str">
            <v>_x000C_</v>
          </cell>
          <cell r="N248" t="str">
            <v>_x000C_</v>
          </cell>
          <cell r="O248" t="str">
            <v>_x000C_</v>
          </cell>
          <cell r="P248" t="str">
            <v>_x000C_</v>
          </cell>
          <cell r="Q248" t="str">
            <v>_x000C_</v>
          </cell>
          <cell r="R248" t="str">
            <v>_x000C_</v>
          </cell>
          <cell r="S248" t="str">
            <v>_x000C_</v>
          </cell>
          <cell r="T248" t="str">
            <v>_x000C_</v>
          </cell>
          <cell r="U248" t="str">
            <v>_x000C_</v>
          </cell>
          <cell r="V248" t="str">
            <v>_x000C_</v>
          </cell>
          <cell r="W248" t="str">
            <v>_x000C_</v>
          </cell>
          <cell r="X248" t="str">
            <v>_x000C_</v>
          </cell>
          <cell r="Y248" t="str">
            <v>_x000C_</v>
          </cell>
          <cell r="Z248" t="str">
            <v>_x000C_</v>
          </cell>
          <cell r="AA248" t="str">
            <v>_x000C_</v>
          </cell>
          <cell r="AB248" t="str">
            <v>_x000C_</v>
          </cell>
          <cell r="AC248" t="str">
            <v>_x000C_</v>
          </cell>
        </row>
        <row r="249">
          <cell r="D249" t="str">
            <v>Лист N    5</v>
          </cell>
          <cell r="E249" t="str">
            <v>Лист N    5</v>
          </cell>
          <cell r="F249" t="str">
            <v>Лист N    5</v>
          </cell>
          <cell r="G249" t="str">
            <v>Лист N    5</v>
          </cell>
          <cell r="H249" t="str">
            <v>Лист N    5</v>
          </cell>
          <cell r="I249" t="str">
            <v>Лист N    5</v>
          </cell>
          <cell r="J249" t="str">
            <v>Лист N    5</v>
          </cell>
          <cell r="K249" t="str">
            <v>Лист N    5</v>
          </cell>
          <cell r="L249" t="str">
            <v>Лист N    5</v>
          </cell>
          <cell r="M249" t="str">
            <v>Лист N    5</v>
          </cell>
          <cell r="N249" t="str">
            <v>Лист N    5</v>
          </cell>
          <cell r="O249" t="str">
            <v>Лист N    5</v>
          </cell>
          <cell r="P249" t="str">
            <v>Лист N    5</v>
          </cell>
          <cell r="Q249" t="str">
            <v>Лист N    5</v>
          </cell>
          <cell r="R249" t="str">
            <v>Лист N    5</v>
          </cell>
          <cell r="S249" t="str">
            <v>Лист N    5</v>
          </cell>
          <cell r="T249" t="str">
            <v>Лист N    5</v>
          </cell>
          <cell r="U249" t="str">
            <v>Лист N    5</v>
          </cell>
          <cell r="V249" t="str">
            <v>Лист N    5</v>
          </cell>
          <cell r="W249" t="str">
            <v>Лист N    5</v>
          </cell>
          <cell r="X249" t="str">
            <v>Лист N    5</v>
          </cell>
          <cell r="Y249" t="str">
            <v>Лист N    5</v>
          </cell>
          <cell r="Z249" t="str">
            <v>Лист N    5</v>
          </cell>
          <cell r="AA249" t="str">
            <v>Лист N    5</v>
          </cell>
          <cell r="AB249" t="str">
            <v>Лист N    5</v>
          </cell>
          <cell r="AC249" t="str">
            <v>Лист N    5</v>
          </cell>
        </row>
        <row r="250">
          <cell r="A250" t="str">
            <v>────────┬</v>
          </cell>
          <cell r="B250" t="str">
            <v>┌─────────────────────────────────────────────────</v>
          </cell>
          <cell r="C250" t="str">
            <v>────────┬</v>
          </cell>
          <cell r="D250" t="str">
            <v>───────────────┬</v>
          </cell>
          <cell r="E250" t="str">
            <v>───────────────┬</v>
          </cell>
          <cell r="F250" t="str">
            <v>───────────────┬</v>
          </cell>
          <cell r="G250" t="str">
            <v>───────────────┬</v>
          </cell>
          <cell r="H250" t="str">
            <v>───────────────┬</v>
          </cell>
          <cell r="I250" t="str">
            <v>───────────────┬</v>
          </cell>
          <cell r="J250" t="str">
            <v>───────────────┬</v>
          </cell>
          <cell r="K250" t="str">
            <v>───────────────┬</v>
          </cell>
          <cell r="L250" t="str">
            <v>───────────────┬</v>
          </cell>
          <cell r="M250" t="str">
            <v>───────────────┬</v>
          </cell>
          <cell r="N250" t="str">
            <v>───────────────┬</v>
          </cell>
          <cell r="O250" t="str">
            <v>───────────────┬</v>
          </cell>
          <cell r="P250" t="str">
            <v>───────────────┬</v>
          </cell>
          <cell r="Q250" t="str">
            <v>───────────────┬</v>
          </cell>
          <cell r="R250" t="str">
            <v>───────────────┬</v>
          </cell>
          <cell r="S250" t="str">
            <v>───────────────┬</v>
          </cell>
          <cell r="T250" t="str">
            <v>───────────────┬</v>
          </cell>
          <cell r="U250" t="str">
            <v>───────────────┬</v>
          </cell>
          <cell r="V250" t="str">
            <v>───────────────┬</v>
          </cell>
          <cell r="W250" t="str">
            <v>───────────────┬</v>
          </cell>
          <cell r="X250" t="str">
            <v>───────────────┬</v>
          </cell>
          <cell r="Y250" t="str">
            <v>───────────────┬</v>
          </cell>
          <cell r="Z250" t="str">
            <v>───────────────┬</v>
          </cell>
          <cell r="AA250" t="str">
            <v>───────────────┬</v>
          </cell>
          <cell r="AB250" t="str">
            <v>───────────────┬</v>
          </cell>
          <cell r="AC250" t="str">
            <v>───────────────┬</v>
          </cell>
        </row>
        <row r="251">
          <cell r="A251" t="str">
            <v>│</v>
          </cell>
          <cell r="B251" t="str">
            <v>│                Статтi  балансу</v>
          </cell>
          <cell r="C251" t="str">
            <v>│</v>
          </cell>
          <cell r="D251" t="str">
            <v>Сума     │</v>
          </cell>
          <cell r="E251" t="str">
            <v>Сума     │</v>
          </cell>
          <cell r="F251" t="str">
            <v>Сума     │</v>
          </cell>
          <cell r="G251" t="str">
            <v>Сума     │</v>
          </cell>
          <cell r="H251" t="str">
            <v>Сума     │</v>
          </cell>
          <cell r="I251" t="str">
            <v>Сума     │</v>
          </cell>
          <cell r="J251" t="str">
            <v>Сума     │</v>
          </cell>
          <cell r="K251" t="str">
            <v>Сума     │</v>
          </cell>
          <cell r="L251" t="str">
            <v>Сума     │</v>
          </cell>
          <cell r="M251" t="str">
            <v>Сума     │</v>
          </cell>
          <cell r="N251" t="str">
            <v>Сума     │</v>
          </cell>
          <cell r="O251" t="str">
            <v>Сума     │</v>
          </cell>
          <cell r="P251" t="str">
            <v>Сума     │</v>
          </cell>
          <cell r="Q251" t="str">
            <v>Сума     │</v>
          </cell>
          <cell r="R251" t="str">
            <v>Сума     │</v>
          </cell>
          <cell r="S251" t="str">
            <v>Сума     │</v>
          </cell>
          <cell r="T251" t="str">
            <v>Сума     │</v>
          </cell>
          <cell r="U251" t="str">
            <v>Сума     │</v>
          </cell>
          <cell r="V251" t="str">
            <v>Сума     │</v>
          </cell>
          <cell r="W251" t="str">
            <v>Сума     │</v>
          </cell>
          <cell r="X251" t="str">
            <v>Сума     │</v>
          </cell>
          <cell r="Y251" t="str">
            <v>Сума     │</v>
          </cell>
          <cell r="Z251" t="str">
            <v>Сума     │</v>
          </cell>
          <cell r="AA251" t="str">
            <v>Сума     │</v>
          </cell>
          <cell r="AB251" t="str">
            <v>Сума     │</v>
          </cell>
          <cell r="AC251" t="str">
            <v>Сума     │</v>
          </cell>
        </row>
        <row r="252">
          <cell r="A252" t="str">
            <v>────────┼</v>
          </cell>
          <cell r="B252" t="str">
            <v>├─────────────────────────────────────────────────</v>
          </cell>
          <cell r="C252" t="str">
            <v>────────┼</v>
          </cell>
          <cell r="D252" t="str">
            <v>───────────────┼</v>
          </cell>
          <cell r="E252" t="str">
            <v>───────────────┼</v>
          </cell>
          <cell r="F252" t="str">
            <v>───────────────┼</v>
          </cell>
          <cell r="G252" t="str">
            <v>───────────────┼</v>
          </cell>
          <cell r="H252" t="str">
            <v>───────────────┼</v>
          </cell>
          <cell r="I252" t="str">
            <v>───────────────┼</v>
          </cell>
          <cell r="J252" t="str">
            <v>───────────────┼</v>
          </cell>
          <cell r="K252" t="str">
            <v>───────────────┼</v>
          </cell>
          <cell r="L252" t="str">
            <v>───────────────┼</v>
          </cell>
          <cell r="M252" t="str">
            <v>───────────────┼</v>
          </cell>
          <cell r="N252" t="str">
            <v>───────────────┼</v>
          </cell>
          <cell r="O252" t="str">
            <v>───────────────┼</v>
          </cell>
          <cell r="P252" t="str">
            <v>───────────────┼</v>
          </cell>
          <cell r="Q252" t="str">
            <v>───────────────┼</v>
          </cell>
          <cell r="R252" t="str">
            <v>───────────────┼</v>
          </cell>
          <cell r="S252" t="str">
            <v>───────────────┼</v>
          </cell>
          <cell r="T252" t="str">
            <v>───────────────┼</v>
          </cell>
          <cell r="U252" t="str">
            <v>───────────────┼</v>
          </cell>
          <cell r="V252" t="str">
            <v>───────────────┼</v>
          </cell>
          <cell r="W252" t="str">
            <v>───────────────┼</v>
          </cell>
          <cell r="X252" t="str">
            <v>───────────────┼</v>
          </cell>
          <cell r="Y252" t="str">
            <v>───────────────┼</v>
          </cell>
          <cell r="Z252" t="str">
            <v>───────────────┼</v>
          </cell>
          <cell r="AA252" t="str">
            <v>───────────────┼</v>
          </cell>
          <cell r="AB252" t="str">
            <v>───────────────┼</v>
          </cell>
          <cell r="AC252" t="str">
            <v>───────────────┼</v>
          </cell>
        </row>
        <row r="253">
          <cell r="B253" t="str">
            <v>державне управлiння                      (L)</v>
          </cell>
          <cell r="K253">
            <v>1395152.01</v>
          </cell>
          <cell r="L253">
            <v>1699520.57</v>
          </cell>
          <cell r="M253">
            <v>1726934.28</v>
          </cell>
          <cell r="N253">
            <v>1816220.09</v>
          </cell>
          <cell r="O253">
            <v>1804020.29</v>
          </cell>
          <cell r="P253">
            <v>1797688.06</v>
          </cell>
          <cell r="Q253">
            <v>1757771.54</v>
          </cell>
          <cell r="R253">
            <v>1755498.24</v>
          </cell>
          <cell r="S253">
            <v>1769646.9</v>
          </cell>
          <cell r="T253">
            <v>1773341.09</v>
          </cell>
          <cell r="U253">
            <v>1850826.41</v>
          </cell>
          <cell r="V253">
            <v>1820119.19</v>
          </cell>
          <cell r="W253">
            <v>2683667.16</v>
          </cell>
          <cell r="X253">
            <v>2879860.2</v>
          </cell>
          <cell r="Y253">
            <v>8297926.7999999998</v>
          </cell>
          <cell r="Z253">
            <v>8293183.6900000004</v>
          </cell>
          <cell r="AA253">
            <v>10333776.09</v>
          </cell>
          <cell r="AB253">
            <v>10206945.300000001</v>
          </cell>
          <cell r="AC253">
            <v>9139169.7300000004</v>
          </cell>
        </row>
        <row r="254">
          <cell r="B254" t="str">
            <v>освiта                                   (M)</v>
          </cell>
          <cell r="K254">
            <v>22286245.899999999</v>
          </cell>
          <cell r="L254">
            <v>22254659.59</v>
          </cell>
          <cell r="M254">
            <v>23959969.140000001</v>
          </cell>
          <cell r="N254">
            <v>25217763.390000001</v>
          </cell>
          <cell r="O254">
            <v>25472640.73</v>
          </cell>
          <cell r="P254">
            <v>26874900.300000001</v>
          </cell>
          <cell r="Q254">
            <v>26742166.690000001</v>
          </cell>
          <cell r="R254">
            <v>33179165.84</v>
          </cell>
          <cell r="S254">
            <v>34600800.579999998</v>
          </cell>
          <cell r="T254">
            <v>32665196.120000001</v>
          </cell>
          <cell r="U254">
            <v>39040725.219999999</v>
          </cell>
          <cell r="V254">
            <v>38860330.149999999</v>
          </cell>
          <cell r="W254">
            <v>37308991.560000002</v>
          </cell>
          <cell r="X254">
            <v>36225472.609999999</v>
          </cell>
          <cell r="Y254">
            <v>36778907.57</v>
          </cell>
          <cell r="Z254">
            <v>40269744.380000003</v>
          </cell>
          <cell r="AA254">
            <v>41172252.530000001</v>
          </cell>
          <cell r="AB254">
            <v>41074007.039999999</v>
          </cell>
          <cell r="AC254">
            <v>41420062.270000003</v>
          </cell>
        </row>
        <row r="255">
          <cell r="B255" t="str">
            <v>охорона здоров'я та соцiальна допомога   (N)</v>
          </cell>
          <cell r="K255">
            <v>68977887.950000003</v>
          </cell>
          <cell r="L255">
            <v>73814080.560000002</v>
          </cell>
          <cell r="M255">
            <v>82108000.200000003</v>
          </cell>
          <cell r="N255">
            <v>87480804.840000004</v>
          </cell>
          <cell r="O255">
            <v>88243647.409999996</v>
          </cell>
          <cell r="P255">
            <v>91030604.980000004</v>
          </cell>
          <cell r="Q255">
            <v>98137718.370000005</v>
          </cell>
          <cell r="R255">
            <v>343331924.50999999</v>
          </cell>
          <cell r="S255">
            <v>132618666.95</v>
          </cell>
          <cell r="T255">
            <v>118370458.92</v>
          </cell>
          <cell r="U255">
            <v>381831417.02999997</v>
          </cell>
          <cell r="V255">
            <v>303260034.06</v>
          </cell>
          <cell r="W255">
            <v>193223730</v>
          </cell>
          <cell r="X255">
            <v>335037473.5</v>
          </cell>
          <cell r="Y255">
            <v>460004367.64999998</v>
          </cell>
          <cell r="Z255">
            <v>380944155.44999999</v>
          </cell>
          <cell r="AA255">
            <v>356858555.72000003</v>
          </cell>
          <cell r="AB255">
            <v>190965549.83000001</v>
          </cell>
          <cell r="AC255">
            <v>217826043.40000001</v>
          </cell>
        </row>
        <row r="256">
          <cell r="B256" t="str">
            <v>колективнi, громадськi, особистi послуги (O)</v>
          </cell>
          <cell r="K256">
            <v>189595188.55000001</v>
          </cell>
          <cell r="L256">
            <v>193614188.13</v>
          </cell>
          <cell r="M256">
            <v>217536663.13</v>
          </cell>
          <cell r="N256">
            <v>223403593.77000001</v>
          </cell>
          <cell r="O256">
            <v>223946795.40000001</v>
          </cell>
          <cell r="P256">
            <v>230125175.88999999</v>
          </cell>
          <cell r="Q256">
            <v>237724993.53999999</v>
          </cell>
          <cell r="R256">
            <v>244841158.63</v>
          </cell>
          <cell r="S256">
            <v>242058696.25999999</v>
          </cell>
          <cell r="T256">
            <v>238094732.25</v>
          </cell>
          <cell r="U256">
            <v>280859145.86000001</v>
          </cell>
          <cell r="V256">
            <v>233952642.38</v>
          </cell>
          <cell r="W256">
            <v>267114960.28</v>
          </cell>
          <cell r="X256">
            <v>268885628.83999997</v>
          </cell>
          <cell r="Y256">
            <v>254459295.18000001</v>
          </cell>
          <cell r="Z256">
            <v>253467894.06999999</v>
          </cell>
          <cell r="AA256">
            <v>272465122.88999999</v>
          </cell>
          <cell r="AB256">
            <v>312565161.18000001</v>
          </cell>
          <cell r="AC256">
            <v>338719984.44</v>
          </cell>
        </row>
        <row r="257">
          <cell r="B257" t="str">
            <v>послуги домашньої прислуги               (P)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B258" t="str">
            <v>екстериторiальна дiяльнiсть              (Q)</v>
          </cell>
          <cell r="K258">
            <v>1521000</v>
          </cell>
          <cell r="L258">
            <v>1550455.82</v>
          </cell>
          <cell r="M258">
            <v>1550455.82</v>
          </cell>
          <cell r="N258">
            <v>1500000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6884.38</v>
          </cell>
          <cell r="Y258">
            <v>0</v>
          </cell>
          <cell r="Z258">
            <v>5574458</v>
          </cell>
          <cell r="AA258">
            <v>5287270.08</v>
          </cell>
          <cell r="AB258">
            <v>7951758.6900000004</v>
          </cell>
          <cell r="AC258">
            <v>7312078.0999999996</v>
          </cell>
        </row>
        <row r="259">
          <cell r="A259" t="str">
            <v>A4XNS</v>
          </cell>
          <cell r="B259" t="str">
            <v>інші сектори-резиденти</v>
          </cell>
          <cell r="C259" t="str">
            <v>A4XNS</v>
          </cell>
          <cell r="D259">
            <v>3183079082.0599999</v>
          </cell>
          <cell r="E259">
            <v>3444395685.0300002</v>
          </cell>
          <cell r="F259">
            <v>3649756515.75</v>
          </cell>
          <cell r="G259">
            <v>3874780226.4699998</v>
          </cell>
          <cell r="H259">
            <v>4130857212.1300001</v>
          </cell>
          <cell r="I259">
            <v>4391917883.96</v>
          </cell>
          <cell r="J259">
            <v>4699147686.3199997</v>
          </cell>
          <cell r="K259">
            <v>4705025788.3999996</v>
          </cell>
          <cell r="L259">
            <v>4826381529.0100002</v>
          </cell>
          <cell r="M259">
            <v>5030797085.25</v>
          </cell>
          <cell r="N259">
            <v>5213693512.2799997</v>
          </cell>
          <cell r="O259">
            <v>5390658629.1599998</v>
          </cell>
          <cell r="P259">
            <v>5579954207.8400002</v>
          </cell>
          <cell r="Q259">
            <v>5820074875.2399998</v>
          </cell>
          <cell r="R259">
            <v>6109737581.9099998</v>
          </cell>
          <cell r="S259">
            <v>6440358070.1199999</v>
          </cell>
          <cell r="T259">
            <v>7227478149.71</v>
          </cell>
          <cell r="U259">
            <v>7926482663.6800003</v>
          </cell>
          <cell r="V259">
            <v>7618990133.3599997</v>
          </cell>
          <cell r="W259">
            <v>7374211708.7600002</v>
          </cell>
          <cell r="X259">
            <v>7487437660.5600004</v>
          </cell>
          <cell r="Y259">
            <v>7772638943.6199999</v>
          </cell>
          <cell r="Z259">
            <v>8250114782.2600002</v>
          </cell>
          <cell r="AA259">
            <v>8766224221.0300007</v>
          </cell>
          <cell r="AB259">
            <v>9367045233.9400005</v>
          </cell>
          <cell r="AC259">
            <v>10256843101.629999</v>
          </cell>
        </row>
        <row r="260">
          <cell r="A260" t="str">
            <v>A4XN3</v>
          </cell>
          <cell r="B260" t="str">
            <v>- фізособи</v>
          </cell>
          <cell r="C260" t="str">
            <v>A4XN3</v>
          </cell>
          <cell r="D260">
            <v>2680742597.7199998</v>
          </cell>
          <cell r="E260">
            <v>2907850520.1500001</v>
          </cell>
          <cell r="F260">
            <v>3084525364.6500001</v>
          </cell>
          <cell r="G260">
            <v>3278244391.1700001</v>
          </cell>
          <cell r="H260">
            <v>3509529354.1700001</v>
          </cell>
          <cell r="I260">
            <v>3733822889.2199998</v>
          </cell>
          <cell r="J260">
            <v>4002870949.9200001</v>
          </cell>
          <cell r="K260">
            <v>4006167560.7199998</v>
          </cell>
          <cell r="L260">
            <v>4061564935.8600001</v>
          </cell>
          <cell r="M260">
            <v>4234205515.9200001</v>
          </cell>
          <cell r="N260">
            <v>4373381002.9399996</v>
          </cell>
          <cell r="O260">
            <v>4516218720.21</v>
          </cell>
          <cell r="P260">
            <v>4726125261.75</v>
          </cell>
          <cell r="Q260">
            <v>4946679379.5500002</v>
          </cell>
          <cell r="R260">
            <v>5221246792.5200005</v>
          </cell>
          <cell r="S260">
            <v>5510103722.3199997</v>
          </cell>
          <cell r="T260">
            <v>6228340130.4300003</v>
          </cell>
          <cell r="U260">
            <v>6881221451.6199999</v>
          </cell>
          <cell r="V260">
            <v>6639849264.1999998</v>
          </cell>
          <cell r="W260">
            <v>6382657877.7399998</v>
          </cell>
          <cell r="X260">
            <v>6477726242.8999996</v>
          </cell>
          <cell r="Y260">
            <v>6722676527.8599997</v>
          </cell>
          <cell r="Z260">
            <v>7136458753.6199999</v>
          </cell>
          <cell r="AA260">
            <v>7601286560.7700005</v>
          </cell>
          <cell r="AB260">
            <v>8136036076.0100002</v>
          </cell>
          <cell r="AC260">
            <v>8972005492.7299995</v>
          </cell>
        </row>
        <row r="261">
          <cell r="A261" t="str">
            <v>A4XN31</v>
          </cell>
          <cell r="B261" t="str">
            <v>- короткострокові</v>
          </cell>
          <cell r="C261" t="str">
            <v>A4XN31</v>
          </cell>
          <cell r="D261">
            <v>1464745370.98</v>
          </cell>
          <cell r="E261">
            <v>1593954133.95</v>
          </cell>
          <cell r="F261">
            <v>1673439306.3699999</v>
          </cell>
          <cell r="G261">
            <v>1770065410.4200001</v>
          </cell>
          <cell r="H261">
            <v>1891838273.2</v>
          </cell>
          <cell r="I261">
            <v>1960137764.48</v>
          </cell>
          <cell r="J261">
            <v>2012644423.0599999</v>
          </cell>
          <cell r="K261">
            <v>1958907234.1600001</v>
          </cell>
          <cell r="L261">
            <v>1932487693.5899999</v>
          </cell>
          <cell r="M261">
            <v>1989846793.26</v>
          </cell>
          <cell r="N261">
            <v>1994835722.1800001</v>
          </cell>
          <cell r="O261">
            <v>1974555631.5899999</v>
          </cell>
          <cell r="P261">
            <v>1977863290.9200001</v>
          </cell>
          <cell r="Q261">
            <v>2028935421.6900001</v>
          </cell>
          <cell r="R261">
            <v>2073600289.0899999</v>
          </cell>
          <cell r="S261">
            <v>2234319753.8299999</v>
          </cell>
          <cell r="T261">
            <v>2454863951.5100002</v>
          </cell>
          <cell r="U261">
            <v>2648223181.23</v>
          </cell>
          <cell r="V261">
            <v>2506304115.04</v>
          </cell>
          <cell r="W261">
            <v>2203702419.3400002</v>
          </cell>
          <cell r="X261">
            <v>2227322452.04</v>
          </cell>
          <cell r="Y261">
            <v>2367996570.71</v>
          </cell>
          <cell r="Z261">
            <v>2461434257.02</v>
          </cell>
          <cell r="AA261">
            <v>2552016333.9200001</v>
          </cell>
          <cell r="AB261">
            <v>2682812455.3000002</v>
          </cell>
          <cell r="AC261">
            <v>2943858576.27</v>
          </cell>
        </row>
        <row r="262">
          <cell r="A262" t="str">
            <v>A4XN32</v>
          </cell>
          <cell r="B262" t="str">
            <v>- довгострокові</v>
          </cell>
          <cell r="C262" t="str">
            <v>A4XN32</v>
          </cell>
          <cell r="D262">
            <v>1215997226.74</v>
          </cell>
          <cell r="E262">
            <v>1313896386.2</v>
          </cell>
          <cell r="F262">
            <v>1411086058.28</v>
          </cell>
          <cell r="G262">
            <v>1508178980.75</v>
          </cell>
          <cell r="H262">
            <v>1617691080.97</v>
          </cell>
          <cell r="I262">
            <v>1773685124.74</v>
          </cell>
          <cell r="J262">
            <v>1990226526.8599999</v>
          </cell>
          <cell r="K262">
            <v>2047260326.5599999</v>
          </cell>
          <cell r="L262">
            <v>2129077242.27</v>
          </cell>
          <cell r="M262">
            <v>2244358722.6599998</v>
          </cell>
          <cell r="N262">
            <v>2378545280.7600002</v>
          </cell>
          <cell r="O262">
            <v>2541663088.6199999</v>
          </cell>
          <cell r="P262">
            <v>2748261970.8299999</v>
          </cell>
          <cell r="Q262">
            <v>2917743957.8600001</v>
          </cell>
          <cell r="R262">
            <v>3147646503.4299998</v>
          </cell>
          <cell r="S262">
            <v>3275783968.4899998</v>
          </cell>
          <cell r="T262">
            <v>3773476178.9200001</v>
          </cell>
          <cell r="U262">
            <v>4232998270.3899999</v>
          </cell>
          <cell r="V262">
            <v>4133545149.1599998</v>
          </cell>
          <cell r="W262">
            <v>4178955458.4000001</v>
          </cell>
          <cell r="X262">
            <v>4250403790.8600001</v>
          </cell>
          <cell r="Y262">
            <v>4354679957.1499996</v>
          </cell>
          <cell r="Z262">
            <v>4675024496.6000004</v>
          </cell>
          <cell r="AA262">
            <v>5049270226.8500004</v>
          </cell>
          <cell r="AB262">
            <v>5453223620.71</v>
          </cell>
          <cell r="AC262">
            <v>6028146916.46</v>
          </cell>
        </row>
        <row r="263">
          <cell r="A263" t="str">
            <v>A4XN4</v>
          </cell>
          <cell r="B263" t="str">
            <v>- інші суб.дом.госп</v>
          </cell>
          <cell r="C263" t="str">
            <v>A4XN4</v>
          </cell>
          <cell r="D263">
            <v>452970612.06</v>
          </cell>
          <cell r="E263">
            <v>487444212.25999999</v>
          </cell>
          <cell r="F263">
            <v>519276400.44</v>
          </cell>
          <cell r="G263">
            <v>545627872.83000004</v>
          </cell>
          <cell r="H263">
            <v>574083167.38999999</v>
          </cell>
          <cell r="I263">
            <v>610454983.72000003</v>
          </cell>
          <cell r="J263">
            <v>644743160.97000003</v>
          </cell>
          <cell r="K263">
            <v>646091335.72000003</v>
          </cell>
          <cell r="L263">
            <v>713570418.77999997</v>
          </cell>
          <cell r="M263">
            <v>742037588.16999996</v>
          </cell>
          <cell r="N263">
            <v>777519232.22000003</v>
          </cell>
          <cell r="O263">
            <v>804037713.82000005</v>
          </cell>
          <cell r="P263">
            <v>835233794.19000006</v>
          </cell>
          <cell r="Q263">
            <v>857946569.64999998</v>
          </cell>
          <cell r="R263">
            <v>872600493.13</v>
          </cell>
          <cell r="S263">
            <v>911826121.29999995</v>
          </cell>
          <cell r="T263">
            <v>981955561.48000002</v>
          </cell>
          <cell r="U263">
            <v>1032251049.47</v>
          </cell>
          <cell r="V263">
            <v>965029997.26999998</v>
          </cell>
          <cell r="W263">
            <v>982608921.11000001</v>
          </cell>
          <cell r="X263">
            <v>995435189.92999995</v>
          </cell>
          <cell r="Y263">
            <v>1031848203.98</v>
          </cell>
          <cell r="Z263">
            <v>1096969082.3599999</v>
          </cell>
          <cell r="AA263">
            <v>1148476110.6500001</v>
          </cell>
          <cell r="AB263">
            <v>1212232613.3299999</v>
          </cell>
          <cell r="AC263">
            <v>1268284465.3599999</v>
          </cell>
        </row>
        <row r="264">
          <cell r="A264" t="str">
            <v>A4XN41</v>
          </cell>
          <cell r="B264" t="str">
            <v>- короткострокові, в тому числі:</v>
          </cell>
          <cell r="C264" t="str">
            <v>A4XN41</v>
          </cell>
          <cell r="D264">
            <v>376746979.98000002</v>
          </cell>
          <cell r="E264">
            <v>398715392.73000002</v>
          </cell>
          <cell r="F264">
            <v>418444528.47000003</v>
          </cell>
          <cell r="G264">
            <v>425589331.23000002</v>
          </cell>
          <cell r="H264">
            <v>435031227.22000003</v>
          </cell>
          <cell r="I264">
            <v>452350460.48000002</v>
          </cell>
          <cell r="J264">
            <v>469383329.85000002</v>
          </cell>
          <cell r="K264">
            <v>466028865.72000003</v>
          </cell>
          <cell r="L264">
            <v>516571316.61000001</v>
          </cell>
          <cell r="M264">
            <v>522009897.38</v>
          </cell>
          <cell r="N264">
            <v>536125693.89999998</v>
          </cell>
          <cell r="O264">
            <v>542794997.41999996</v>
          </cell>
          <cell r="P264">
            <v>550576322.30999994</v>
          </cell>
          <cell r="Q264">
            <v>552400468.83000004</v>
          </cell>
          <cell r="R264">
            <v>554086599.67999995</v>
          </cell>
          <cell r="S264">
            <v>558237067.09000003</v>
          </cell>
          <cell r="T264">
            <v>589376143.23000002</v>
          </cell>
          <cell r="U264">
            <v>605427527.89999998</v>
          </cell>
          <cell r="V264">
            <v>546062705.70000005</v>
          </cell>
          <cell r="W264">
            <v>552828399.48000002</v>
          </cell>
          <cell r="X264">
            <v>544451152.87</v>
          </cell>
          <cell r="Y264">
            <v>571010513.13999999</v>
          </cell>
          <cell r="Z264">
            <v>596718409.62</v>
          </cell>
          <cell r="AA264">
            <v>616208882.67999995</v>
          </cell>
          <cell r="AB264">
            <v>640522830.12</v>
          </cell>
          <cell r="AC264">
            <v>658304921.47000003</v>
          </cell>
        </row>
        <row r="265">
          <cell r="B265" t="str">
            <v>с/г, мисливство та лiсове господарство   (A)</v>
          </cell>
          <cell r="K265">
            <v>17282101.48</v>
          </cell>
          <cell r="L265">
            <v>17274900.890000001</v>
          </cell>
          <cell r="M265">
            <v>20180216.940000001</v>
          </cell>
          <cell r="N265">
            <v>23383747.16</v>
          </cell>
          <cell r="O265">
            <v>25869869.77</v>
          </cell>
          <cell r="P265">
            <v>27003371.739999998</v>
          </cell>
          <cell r="Q265">
            <v>30012090.850000001</v>
          </cell>
          <cell r="R265">
            <v>29656830.460000001</v>
          </cell>
          <cell r="S265">
            <v>29847731.02</v>
          </cell>
          <cell r="T265">
            <v>32113944.57</v>
          </cell>
          <cell r="U265">
            <v>31635037.420000002</v>
          </cell>
          <cell r="V265">
            <v>29863515.57</v>
          </cell>
          <cell r="W265">
            <v>31507015.07</v>
          </cell>
          <cell r="X265">
            <v>29416615.75</v>
          </cell>
          <cell r="Y265">
            <v>33628448.119999997</v>
          </cell>
          <cell r="Z265">
            <v>39086766.009999998</v>
          </cell>
          <cell r="AA265">
            <v>42751602.530000001</v>
          </cell>
          <cell r="AB265">
            <v>46886610.079999998</v>
          </cell>
          <cell r="AC265">
            <v>47211602.689999998</v>
          </cell>
        </row>
        <row r="266">
          <cell r="B266" t="str">
            <v>рибне господарство                       (B)</v>
          </cell>
          <cell r="K266">
            <v>77924.66</v>
          </cell>
          <cell r="L266">
            <v>77924.66</v>
          </cell>
          <cell r="M266">
            <v>77974.990000000005</v>
          </cell>
          <cell r="N266">
            <v>61935.83</v>
          </cell>
          <cell r="O266">
            <v>94128.29</v>
          </cell>
          <cell r="P266">
            <v>94194.55</v>
          </cell>
          <cell r="Q266">
            <v>94226.3</v>
          </cell>
          <cell r="R266">
            <v>94102</v>
          </cell>
          <cell r="S266">
            <v>94104.79</v>
          </cell>
          <cell r="T266">
            <v>88064.72</v>
          </cell>
          <cell r="U266">
            <v>67924.66</v>
          </cell>
          <cell r="V266">
            <v>87926.36</v>
          </cell>
          <cell r="W266">
            <v>137924.66</v>
          </cell>
          <cell r="X266">
            <v>137924.66</v>
          </cell>
          <cell r="Y266">
            <v>187924.66</v>
          </cell>
          <cell r="Z266">
            <v>130808.45</v>
          </cell>
          <cell r="AA266">
            <v>130106.74</v>
          </cell>
          <cell r="AB266">
            <v>253300.93</v>
          </cell>
          <cell r="AC266">
            <v>282895.07</v>
          </cell>
        </row>
        <row r="267">
          <cell r="B267" t="str">
            <v>добувна промисловiсть                    (C)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783406.85</v>
          </cell>
          <cell r="AB267">
            <v>904270</v>
          </cell>
          <cell r="AC267">
            <v>0</v>
          </cell>
        </row>
        <row r="268">
          <cell r="B268" t="str">
            <v>обробна промисловiсть                    (D)</v>
          </cell>
          <cell r="K268">
            <v>13950537.029999999</v>
          </cell>
          <cell r="L268">
            <v>14727810.949999999</v>
          </cell>
          <cell r="M268">
            <v>17370173.870000001</v>
          </cell>
          <cell r="N268">
            <v>17146213.899999999</v>
          </cell>
          <cell r="O268">
            <v>17407206.370000001</v>
          </cell>
          <cell r="P268">
            <v>19355198.600000001</v>
          </cell>
          <cell r="Q268">
            <v>18768818.059999999</v>
          </cell>
          <cell r="R268">
            <v>20034061.370000001</v>
          </cell>
          <cell r="S268">
            <v>19500744.010000002</v>
          </cell>
          <cell r="T268">
            <v>20336404.379999999</v>
          </cell>
          <cell r="U268">
            <v>19805125.649999999</v>
          </cell>
          <cell r="V268">
            <v>16847829.949999999</v>
          </cell>
          <cell r="W268">
            <v>16622486.65</v>
          </cell>
          <cell r="X268">
            <v>16019406.619999999</v>
          </cell>
          <cell r="Y268">
            <v>16839587.149999999</v>
          </cell>
          <cell r="Z268">
            <v>18298648.870000001</v>
          </cell>
          <cell r="AA268">
            <v>19463189.34</v>
          </cell>
          <cell r="AB268">
            <v>19717785.539999999</v>
          </cell>
          <cell r="AC268">
            <v>20427055.789999999</v>
          </cell>
        </row>
        <row r="269">
          <cell r="B269" t="str">
            <v>виробництво електроенергiї, газу та води (E)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306308.06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72545.600000000006</v>
          </cell>
        </row>
        <row r="270">
          <cell r="B270" t="str">
            <v>будiвництво                              (F)</v>
          </cell>
          <cell r="K270">
            <v>1866670.52</v>
          </cell>
          <cell r="L270">
            <v>1923853.72</v>
          </cell>
          <cell r="M270">
            <v>1648319.13</v>
          </cell>
          <cell r="N270">
            <v>1900499.66</v>
          </cell>
          <cell r="O270">
            <v>2162559.54</v>
          </cell>
          <cell r="P270">
            <v>2373561.61</v>
          </cell>
          <cell r="Q270">
            <v>2570836.16</v>
          </cell>
          <cell r="R270">
            <v>2580540.62</v>
          </cell>
          <cell r="S270">
            <v>2683618.2000000002</v>
          </cell>
          <cell r="T270">
            <v>2876162.31</v>
          </cell>
          <cell r="U270">
            <v>2800210.16</v>
          </cell>
          <cell r="V270">
            <v>2736101.76</v>
          </cell>
          <cell r="W270">
            <v>2446278.42</v>
          </cell>
          <cell r="X270">
            <v>2252738.66</v>
          </cell>
          <cell r="Y270">
            <v>1798178.36</v>
          </cell>
          <cell r="Z270">
            <v>2670297.88</v>
          </cell>
          <cell r="AA270">
            <v>2914401.16</v>
          </cell>
          <cell r="AB270">
            <v>2141676.88</v>
          </cell>
          <cell r="AC270">
            <v>1836908.36</v>
          </cell>
        </row>
        <row r="271">
          <cell r="B271" t="str">
            <v>оптова,роздрiбна торгiвля                (G)</v>
          </cell>
          <cell r="K271">
            <v>308280394.95999998</v>
          </cell>
          <cell r="L271">
            <v>344866254.73000002</v>
          </cell>
          <cell r="M271">
            <v>338921870.58999997</v>
          </cell>
          <cell r="N271">
            <v>344081501.57999998</v>
          </cell>
          <cell r="O271">
            <v>347636545.45999998</v>
          </cell>
          <cell r="P271">
            <v>360591504.82999998</v>
          </cell>
          <cell r="Q271">
            <v>358965258.62</v>
          </cell>
          <cell r="R271">
            <v>357338246.67000002</v>
          </cell>
          <cell r="S271">
            <v>366849728.49000001</v>
          </cell>
          <cell r="T271">
            <v>386206614.39999998</v>
          </cell>
          <cell r="U271">
            <v>409823849.67000002</v>
          </cell>
          <cell r="V271">
            <v>368127203.79000002</v>
          </cell>
          <cell r="W271">
            <v>374273458.23000002</v>
          </cell>
          <cell r="X271">
            <v>366684144.98000002</v>
          </cell>
          <cell r="Y271">
            <v>384181892.79000002</v>
          </cell>
          <cell r="Z271">
            <v>395673835.81999999</v>
          </cell>
          <cell r="AA271">
            <v>405455610.01999998</v>
          </cell>
          <cell r="AB271">
            <v>415453995.64999998</v>
          </cell>
          <cell r="AC271">
            <v>428186027.68000001</v>
          </cell>
        </row>
        <row r="272">
          <cell r="B272" t="str">
            <v>готелi та ресторани                      (H)</v>
          </cell>
          <cell r="K272">
            <v>1462799.99</v>
          </cell>
          <cell r="L272">
            <v>1698842.86</v>
          </cell>
          <cell r="M272">
            <v>2745138.76</v>
          </cell>
          <cell r="N272">
            <v>2732897.2</v>
          </cell>
          <cell r="O272">
            <v>2722999.94</v>
          </cell>
          <cell r="P272">
            <v>2440475.77</v>
          </cell>
          <cell r="Q272">
            <v>3519586.36</v>
          </cell>
          <cell r="R272">
            <v>2049645.19</v>
          </cell>
          <cell r="S272">
            <v>2082956.41</v>
          </cell>
          <cell r="T272">
            <v>2579682.77</v>
          </cell>
          <cell r="U272">
            <v>2524678.7200000002</v>
          </cell>
          <cell r="V272">
            <v>2659403.37</v>
          </cell>
          <cell r="W272">
            <v>2421200.2799999998</v>
          </cell>
          <cell r="X272">
            <v>2516097.73</v>
          </cell>
          <cell r="Y272">
            <v>2270060.1</v>
          </cell>
          <cell r="Z272">
            <v>1982615.92</v>
          </cell>
          <cell r="AA272">
            <v>2650079.0099999998</v>
          </cell>
          <cell r="AB272">
            <v>2242412.7599999998</v>
          </cell>
          <cell r="AC272">
            <v>1922562.88</v>
          </cell>
        </row>
        <row r="273">
          <cell r="B273" t="str">
            <v>транспорт                                (I)</v>
          </cell>
          <cell r="K273">
            <v>5970882.5099999998</v>
          </cell>
          <cell r="L273">
            <v>6406650.9000000004</v>
          </cell>
          <cell r="M273">
            <v>7159652.7800000003</v>
          </cell>
          <cell r="N273">
            <v>7980923.7199999997</v>
          </cell>
          <cell r="O273">
            <v>8195275.8399999999</v>
          </cell>
          <cell r="P273">
            <v>8974343.2200000007</v>
          </cell>
          <cell r="Q273">
            <v>8461342.2899999991</v>
          </cell>
          <cell r="R273">
            <v>8680116.9600000009</v>
          </cell>
          <cell r="S273">
            <v>8090224.6699999999</v>
          </cell>
          <cell r="T273">
            <v>8217095.5599999996</v>
          </cell>
          <cell r="U273">
            <v>7667370.0199999996</v>
          </cell>
          <cell r="V273">
            <v>7571256.9000000004</v>
          </cell>
          <cell r="W273">
            <v>7131069.6600000001</v>
          </cell>
          <cell r="X273">
            <v>7291816.0999999996</v>
          </cell>
          <cell r="Y273">
            <v>8368231.0199999996</v>
          </cell>
          <cell r="Z273">
            <v>8286466.9500000002</v>
          </cell>
          <cell r="AA273">
            <v>8324311.4500000002</v>
          </cell>
          <cell r="AB273">
            <v>10092607.880000001</v>
          </cell>
          <cell r="AC273">
            <v>10616883.939999999</v>
          </cell>
        </row>
        <row r="274">
          <cell r="B274" t="str">
            <v>фiнансова дiяльнiсть                     (J)</v>
          </cell>
          <cell r="K274">
            <v>541414.16</v>
          </cell>
          <cell r="L274">
            <v>538300.67000000004</v>
          </cell>
          <cell r="M274">
            <v>585199.18999999994</v>
          </cell>
          <cell r="N274">
            <v>540833.81999999995</v>
          </cell>
          <cell r="O274">
            <v>620330.67000000004</v>
          </cell>
          <cell r="P274">
            <v>1601012.25</v>
          </cell>
          <cell r="Q274">
            <v>576742.87</v>
          </cell>
          <cell r="R274">
            <v>1620523.4</v>
          </cell>
          <cell r="S274">
            <v>954783</v>
          </cell>
          <cell r="T274">
            <v>578195.68999999994</v>
          </cell>
          <cell r="U274">
            <v>560332.69999999995</v>
          </cell>
          <cell r="V274">
            <v>514688.88</v>
          </cell>
          <cell r="W274">
            <v>509432.63</v>
          </cell>
          <cell r="X274">
            <v>434309.77</v>
          </cell>
          <cell r="Y274">
            <v>451791.7</v>
          </cell>
          <cell r="Z274">
            <v>2316546.71</v>
          </cell>
          <cell r="AA274">
            <v>2238519.42</v>
          </cell>
          <cell r="AB274">
            <v>2064228.6</v>
          </cell>
          <cell r="AC274">
            <v>2178041.38</v>
          </cell>
        </row>
        <row r="275">
          <cell r="B275" t="str">
            <v>операцiї з нерухомiстю,здавання пiд найм (K)</v>
          </cell>
          <cell r="K275">
            <v>20290628.48</v>
          </cell>
          <cell r="L275">
            <v>20550750.870000001</v>
          </cell>
          <cell r="M275">
            <v>20168024.75</v>
          </cell>
          <cell r="N275">
            <v>20201443.530000001</v>
          </cell>
          <cell r="O275">
            <v>20654673.41</v>
          </cell>
          <cell r="P275">
            <v>20674531.789999999</v>
          </cell>
          <cell r="Q275">
            <v>21852830.899999999</v>
          </cell>
          <cell r="R275">
            <v>21356905.289999999</v>
          </cell>
          <cell r="S275">
            <v>20134045.420000002</v>
          </cell>
          <cell r="T275">
            <v>19652034.940000001</v>
          </cell>
          <cell r="U275">
            <v>18661506.469999999</v>
          </cell>
          <cell r="V275">
            <v>14417479.359999999</v>
          </cell>
          <cell r="W275">
            <v>17755626.66</v>
          </cell>
          <cell r="X275">
            <v>17220921.66</v>
          </cell>
          <cell r="Y275">
            <v>16737649.119999999</v>
          </cell>
          <cell r="Z275">
            <v>16511165.630000001</v>
          </cell>
          <cell r="AA275">
            <v>17865890.449999999</v>
          </cell>
          <cell r="AB275">
            <v>22862255.73</v>
          </cell>
          <cell r="AC275">
            <v>26699165.32</v>
          </cell>
        </row>
        <row r="276">
          <cell r="B276" t="str">
            <v>державне управлiння                      (L)</v>
          </cell>
          <cell r="K276">
            <v>159429.46</v>
          </cell>
          <cell r="L276">
            <v>229502.2</v>
          </cell>
          <cell r="M276">
            <v>193722.18</v>
          </cell>
          <cell r="N276">
            <v>187382.83</v>
          </cell>
          <cell r="O276">
            <v>189573.43</v>
          </cell>
          <cell r="P276">
            <v>171269.85</v>
          </cell>
          <cell r="Q276">
            <v>182246.15</v>
          </cell>
          <cell r="R276">
            <v>180816.45</v>
          </cell>
          <cell r="S276">
            <v>250295.45</v>
          </cell>
          <cell r="T276">
            <v>248175.95</v>
          </cell>
          <cell r="U276">
            <v>301988.07</v>
          </cell>
          <cell r="V276">
            <v>109928.3</v>
          </cell>
          <cell r="W276">
            <v>102249.23</v>
          </cell>
          <cell r="X276">
            <v>84104.72</v>
          </cell>
          <cell r="Y276">
            <v>1259.5899999999999</v>
          </cell>
          <cell r="Z276">
            <v>1259.5899999999999</v>
          </cell>
          <cell r="AA276">
            <v>1259.5899999999999</v>
          </cell>
          <cell r="AB276">
            <v>22997.15</v>
          </cell>
          <cell r="AC276">
            <v>22997.15</v>
          </cell>
        </row>
        <row r="277">
          <cell r="B277" t="str">
            <v>освiта                                   (M)</v>
          </cell>
          <cell r="K277">
            <v>932960.53</v>
          </cell>
          <cell r="L277">
            <v>826842.78</v>
          </cell>
          <cell r="M277">
            <v>721398.42</v>
          </cell>
          <cell r="N277">
            <v>613805.03</v>
          </cell>
          <cell r="O277">
            <v>537953.29</v>
          </cell>
          <cell r="P277">
            <v>538693.69999999995</v>
          </cell>
          <cell r="Q277">
            <v>578047.68000000005</v>
          </cell>
          <cell r="R277">
            <v>32339.29</v>
          </cell>
          <cell r="S277">
            <v>2720.98</v>
          </cell>
          <cell r="T277">
            <v>2392.42</v>
          </cell>
          <cell r="U277">
            <v>3335.76</v>
          </cell>
          <cell r="V277">
            <v>3274.32</v>
          </cell>
          <cell r="W277">
            <v>4061.07</v>
          </cell>
          <cell r="X277">
            <v>3369.55</v>
          </cell>
          <cell r="Y277">
            <v>316.45</v>
          </cell>
          <cell r="Z277">
            <v>106.71</v>
          </cell>
          <cell r="AA277">
            <v>411.67</v>
          </cell>
          <cell r="AB277">
            <v>499.77</v>
          </cell>
          <cell r="AC277">
            <v>10095.89</v>
          </cell>
        </row>
        <row r="278">
          <cell r="B278" t="str">
            <v>охорона здоров'я та соцiальна допомога   (N)</v>
          </cell>
          <cell r="K278">
            <v>478252.09</v>
          </cell>
          <cell r="L278">
            <v>436222.24</v>
          </cell>
          <cell r="M278">
            <v>406501.19</v>
          </cell>
          <cell r="N278">
            <v>638590.46</v>
          </cell>
          <cell r="O278">
            <v>620736.18999999994</v>
          </cell>
          <cell r="P278">
            <v>665092.24</v>
          </cell>
          <cell r="Q278">
            <v>637840.1</v>
          </cell>
          <cell r="R278">
            <v>646498.73</v>
          </cell>
          <cell r="S278">
            <v>712653.25</v>
          </cell>
          <cell r="T278">
            <v>704540.2</v>
          </cell>
          <cell r="U278">
            <v>745460.95</v>
          </cell>
          <cell r="V278">
            <v>818786.23</v>
          </cell>
          <cell r="W278">
            <v>915533.67</v>
          </cell>
          <cell r="X278">
            <v>712154.95</v>
          </cell>
          <cell r="Y278">
            <v>572223</v>
          </cell>
          <cell r="Z278">
            <v>510322.51</v>
          </cell>
          <cell r="AA278">
            <v>527685.87</v>
          </cell>
          <cell r="AB278">
            <v>343274.68</v>
          </cell>
          <cell r="AC278">
            <v>601742.94999999995</v>
          </cell>
        </row>
        <row r="279">
          <cell r="B279" t="str">
            <v>колективнi, громадськi, особистi послуги (O)</v>
          </cell>
          <cell r="K279">
            <v>93222567.370000005</v>
          </cell>
          <cell r="L279">
            <v>105078939.05</v>
          </cell>
          <cell r="M279">
            <v>109672696.66</v>
          </cell>
          <cell r="N279">
            <v>114339492.52</v>
          </cell>
          <cell r="O279">
            <v>114667008.88</v>
          </cell>
          <cell r="P279">
            <v>105772045.34999999</v>
          </cell>
          <cell r="Q279">
            <v>105954511.06999999</v>
          </cell>
          <cell r="R279">
            <v>109355310.86</v>
          </cell>
          <cell r="S279">
            <v>106634424.83</v>
          </cell>
          <cell r="T279">
            <v>115188486.2</v>
          </cell>
          <cell r="U279">
            <v>110805995.31999999</v>
          </cell>
          <cell r="V279">
            <v>102091183.15000001</v>
          </cell>
          <cell r="W279">
            <v>96362360.859999999</v>
          </cell>
          <cell r="X279">
            <v>101472378.17</v>
          </cell>
          <cell r="Y279">
            <v>105959951.08</v>
          </cell>
          <cell r="Z279">
            <v>108817851.23999999</v>
          </cell>
          <cell r="AA279">
            <v>109874611.25</v>
          </cell>
          <cell r="AB279">
            <v>114030035.79000001</v>
          </cell>
          <cell r="AC279">
            <v>116290694.15000001</v>
          </cell>
        </row>
        <row r="280">
          <cell r="B280" t="str">
            <v>послуги домашньої прислуги               (P)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6.42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B281" t="str">
            <v>екстериторiальна дiяльнiсть              (Q)</v>
          </cell>
          <cell r="K281">
            <v>1512302.48</v>
          </cell>
          <cell r="L281">
            <v>1934520.09</v>
          </cell>
          <cell r="M281">
            <v>2159007.9300000002</v>
          </cell>
          <cell r="N281">
            <v>2316426.66</v>
          </cell>
          <cell r="O281">
            <v>1416136.34</v>
          </cell>
          <cell r="P281">
            <v>14712.33</v>
          </cell>
          <cell r="Q281">
            <v>138715.60999999999</v>
          </cell>
          <cell r="R281">
            <v>14614</v>
          </cell>
          <cell r="S281">
            <v>34712.33</v>
          </cell>
          <cell r="T281">
            <v>47710.92</v>
          </cell>
          <cell r="U281">
            <v>24712.33</v>
          </cell>
          <cell r="V281">
            <v>214127.76</v>
          </cell>
          <cell r="W281">
            <v>10000</v>
          </cell>
          <cell r="X281">
            <v>205169.55</v>
          </cell>
          <cell r="Y281">
            <v>13000</v>
          </cell>
          <cell r="Z281">
            <v>2431717.33</v>
          </cell>
          <cell r="AA281">
            <v>3227797.33</v>
          </cell>
          <cell r="AB281">
            <v>3506878.68</v>
          </cell>
          <cell r="AC281">
            <v>1945702.62</v>
          </cell>
        </row>
        <row r="282">
          <cell r="A282" t="str">
            <v>A4XN42</v>
          </cell>
          <cell r="B282" t="str">
            <v>- довгострокові, в тому числі:</v>
          </cell>
          <cell r="C282" t="str">
            <v>A4XN42</v>
          </cell>
          <cell r="D282">
            <v>76223632.079999998</v>
          </cell>
          <cell r="E282">
            <v>88728819.530000001</v>
          </cell>
          <cell r="F282">
            <v>100831871.97</v>
          </cell>
          <cell r="G282">
            <v>120038541.59999999</v>
          </cell>
          <cell r="H282">
            <v>139051940.16999999</v>
          </cell>
          <cell r="I282">
            <v>158104523.24000001</v>
          </cell>
          <cell r="J282">
            <v>175359831.12</v>
          </cell>
          <cell r="K282">
            <v>180062470</v>
          </cell>
          <cell r="L282">
            <v>196999102.16999999</v>
          </cell>
          <cell r="M282">
            <v>220027690.78999999</v>
          </cell>
          <cell r="N282">
            <v>241393538.31999999</v>
          </cell>
          <cell r="O282">
            <v>261242716.40000001</v>
          </cell>
          <cell r="P282">
            <v>284657471.88</v>
          </cell>
          <cell r="Q282">
            <v>305546100.81999999</v>
          </cell>
          <cell r="R282">
            <v>318513893.44999999</v>
          </cell>
          <cell r="S282">
            <v>353589054.20999998</v>
          </cell>
          <cell r="T282">
            <v>392579418.25</v>
          </cell>
          <cell r="U282">
            <v>426823521.56999999</v>
          </cell>
          <cell r="V282">
            <v>418967291.56999999</v>
          </cell>
          <cell r="W282">
            <v>429780521.63</v>
          </cell>
          <cell r="X282">
            <v>450984037.06</v>
          </cell>
          <cell r="Y282">
            <v>460837690.83999997</v>
          </cell>
          <cell r="Z282">
            <v>500250672.74000001</v>
          </cell>
          <cell r="AA282">
            <v>532267227.97000003</v>
          </cell>
          <cell r="AB282">
            <v>571709783.21000004</v>
          </cell>
          <cell r="AC282">
            <v>609979543.88999999</v>
          </cell>
        </row>
        <row r="283">
          <cell r="B283" t="str">
            <v>с/г, мисливство та лiсове господарство   (A)</v>
          </cell>
          <cell r="K283">
            <v>7496830.3499999996</v>
          </cell>
          <cell r="L283">
            <v>7226033.6699999999</v>
          </cell>
          <cell r="M283">
            <v>8137968.7300000004</v>
          </cell>
          <cell r="N283">
            <v>8649165.7899999991</v>
          </cell>
          <cell r="O283">
            <v>8891677.0099999998</v>
          </cell>
          <cell r="P283">
            <v>11342013.85</v>
          </cell>
          <cell r="Q283">
            <v>12065948.050000001</v>
          </cell>
          <cell r="R283">
            <v>12246908.84</v>
          </cell>
          <cell r="S283">
            <v>13438635.67</v>
          </cell>
          <cell r="T283">
            <v>10705428.17</v>
          </cell>
          <cell r="U283">
            <v>11110111.880000001</v>
          </cell>
          <cell r="V283">
            <v>9761327.2300000004</v>
          </cell>
          <cell r="W283">
            <v>12071644.02</v>
          </cell>
          <cell r="X283">
            <v>15289753.99</v>
          </cell>
          <cell r="Y283">
            <v>12180046.23</v>
          </cell>
          <cell r="Z283">
            <v>17891639.219999999</v>
          </cell>
          <cell r="AA283">
            <v>21408650.949999999</v>
          </cell>
          <cell r="AB283">
            <v>24178139.370000001</v>
          </cell>
          <cell r="AC283">
            <v>31127983.460000001</v>
          </cell>
        </row>
        <row r="284">
          <cell r="B284" t="str">
            <v>рибне господарство                       (B)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50000</v>
          </cell>
          <cell r="X284">
            <v>50000</v>
          </cell>
          <cell r="Y284">
            <v>0</v>
          </cell>
          <cell r="Z284">
            <v>50000</v>
          </cell>
          <cell r="AA284">
            <v>50000</v>
          </cell>
          <cell r="AB284">
            <v>85000</v>
          </cell>
          <cell r="AC284">
            <v>117545</v>
          </cell>
        </row>
        <row r="285">
          <cell r="B285" t="str">
            <v>добувна промисловiсть                    (C)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60209</v>
          </cell>
          <cell r="AA285">
            <v>60209</v>
          </cell>
          <cell r="AB285">
            <v>60209</v>
          </cell>
          <cell r="AC285">
            <v>60209</v>
          </cell>
        </row>
        <row r="286">
          <cell r="B286" t="str">
            <v>обробна промисловiсть                    (D)</v>
          </cell>
          <cell r="K286">
            <v>5300997.75</v>
          </cell>
          <cell r="L286">
            <v>6208586.71</v>
          </cell>
          <cell r="M286">
            <v>6846836.6100000003</v>
          </cell>
          <cell r="N286">
            <v>8170388.7599999998</v>
          </cell>
          <cell r="O286">
            <v>8737469.7400000002</v>
          </cell>
          <cell r="P286">
            <v>9654078.7899999991</v>
          </cell>
          <cell r="Q286">
            <v>10535334.92</v>
          </cell>
          <cell r="R286">
            <v>11141209.460000001</v>
          </cell>
          <cell r="S286">
            <v>12478310.380000001</v>
          </cell>
          <cell r="T286">
            <v>14131855.369999999</v>
          </cell>
          <cell r="U286">
            <v>16023327.359999999</v>
          </cell>
          <cell r="V286">
            <v>16004944.93</v>
          </cell>
          <cell r="W286">
            <v>15832238.73</v>
          </cell>
          <cell r="X286">
            <v>16261750.23</v>
          </cell>
          <cell r="Y286">
            <v>19104317.210000001</v>
          </cell>
          <cell r="Z286">
            <v>20412377.59</v>
          </cell>
          <cell r="AA286">
            <v>22772557.789999999</v>
          </cell>
          <cell r="AB286">
            <v>24365413.32</v>
          </cell>
          <cell r="AC286">
            <v>25094689.789999999</v>
          </cell>
        </row>
        <row r="287">
          <cell r="B287" t="str">
            <v>виробництво електроенергiї, газу та води (E)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24575</v>
          </cell>
        </row>
        <row r="288">
          <cell r="B288" t="str">
            <v>будiвництво                              (F)</v>
          </cell>
          <cell r="K288">
            <v>486841.61</v>
          </cell>
          <cell r="L288">
            <v>693228.91</v>
          </cell>
          <cell r="M288">
            <v>718486.93</v>
          </cell>
          <cell r="N288">
            <v>691252.08</v>
          </cell>
          <cell r="O288">
            <v>1106806.53</v>
          </cell>
          <cell r="P288">
            <v>2365548.02</v>
          </cell>
          <cell r="Q288">
            <v>2406911.33</v>
          </cell>
          <cell r="R288">
            <v>2405544.59</v>
          </cell>
          <cell r="S288">
            <v>2422527.73</v>
          </cell>
          <cell r="T288">
            <v>2878374.04</v>
          </cell>
          <cell r="U288">
            <v>2977035.67</v>
          </cell>
          <cell r="V288">
            <v>2975130.99</v>
          </cell>
          <cell r="W288">
            <v>3127172.47</v>
          </cell>
          <cell r="X288">
            <v>3489332.33</v>
          </cell>
          <cell r="Y288">
            <v>3558294.83</v>
          </cell>
          <cell r="Z288">
            <v>3322210.66</v>
          </cell>
          <cell r="AA288">
            <v>3954047.29</v>
          </cell>
          <cell r="AB288">
            <v>3616355.2</v>
          </cell>
          <cell r="AC288">
            <v>4103512.89</v>
          </cell>
        </row>
        <row r="289">
          <cell r="B289" t="str">
            <v>оптова,роздрiбна торгiвля                (G)</v>
          </cell>
          <cell r="K289">
            <v>99046253.620000005</v>
          </cell>
          <cell r="L289">
            <v>109039726.08</v>
          </cell>
          <cell r="M289">
            <v>124053566.81</v>
          </cell>
          <cell r="N289">
            <v>136261656.94999999</v>
          </cell>
          <cell r="O289">
            <v>150239800.31999999</v>
          </cell>
          <cell r="P289">
            <v>162066735.53</v>
          </cell>
          <cell r="Q289">
            <v>172934835.83000001</v>
          </cell>
          <cell r="R289">
            <v>182451875.59999999</v>
          </cell>
          <cell r="S289">
            <v>201075625.84999999</v>
          </cell>
          <cell r="T289">
            <v>218567320.28</v>
          </cell>
          <cell r="U289">
            <v>241412174.24000001</v>
          </cell>
          <cell r="V289">
            <v>237524370.88</v>
          </cell>
          <cell r="W289">
            <v>238018904.46000001</v>
          </cell>
          <cell r="X289">
            <v>246053007.41999999</v>
          </cell>
          <cell r="Y289">
            <v>254731056.24000001</v>
          </cell>
          <cell r="Z289">
            <v>276608807.86000001</v>
          </cell>
          <cell r="AA289">
            <v>297387013.17000002</v>
          </cell>
          <cell r="AB289">
            <v>319307412.69999999</v>
          </cell>
          <cell r="AC289">
            <v>341133572.89999998</v>
          </cell>
        </row>
        <row r="290">
          <cell r="B290" t="str">
            <v>готелi та ресторани                      (H)</v>
          </cell>
          <cell r="K290">
            <v>1346852.55</v>
          </cell>
          <cell r="L290">
            <v>1588380.63</v>
          </cell>
          <cell r="M290">
            <v>1592734.45</v>
          </cell>
          <cell r="N290">
            <v>1756069.59</v>
          </cell>
          <cell r="O290">
            <v>1959453.63</v>
          </cell>
          <cell r="P290">
            <v>2244008.71</v>
          </cell>
          <cell r="Q290">
            <v>2666575.7799999998</v>
          </cell>
          <cell r="R290">
            <v>2816070.59</v>
          </cell>
          <cell r="S290">
            <v>4243212.5999999996</v>
          </cell>
          <cell r="T290">
            <v>4823116.67</v>
          </cell>
          <cell r="U290">
            <v>4901683.42</v>
          </cell>
          <cell r="V290">
            <v>4605139.46</v>
          </cell>
          <cell r="W290">
            <v>3857386.12</v>
          </cell>
          <cell r="X290">
            <v>4468781.09</v>
          </cell>
          <cell r="Y290">
            <v>4755163.0199999996</v>
          </cell>
          <cell r="Z290">
            <v>6021599.2599999998</v>
          </cell>
          <cell r="AA290">
            <v>6521308.0199999996</v>
          </cell>
          <cell r="AB290">
            <v>7057963.9699999997</v>
          </cell>
          <cell r="AC290">
            <v>7405005.5199999996</v>
          </cell>
        </row>
        <row r="291">
          <cell r="B291" t="str">
            <v>транспорт                                (I)</v>
          </cell>
          <cell r="K291">
            <v>8747089.1799999997</v>
          </cell>
          <cell r="L291">
            <v>9941502.5700000003</v>
          </cell>
          <cell r="M291">
            <v>12216428.48</v>
          </cell>
          <cell r="N291">
            <v>14263949.029999999</v>
          </cell>
          <cell r="O291">
            <v>16064982.529999999</v>
          </cell>
          <cell r="P291">
            <v>17902473.329999998</v>
          </cell>
          <cell r="Q291">
            <v>19965156</v>
          </cell>
          <cell r="R291">
            <v>20294357.449999999</v>
          </cell>
          <cell r="S291">
            <v>20990246.800000001</v>
          </cell>
          <cell r="T291">
            <v>23599016.859999999</v>
          </cell>
          <cell r="U291">
            <v>25587783.649999999</v>
          </cell>
          <cell r="V291">
            <v>25065414.75</v>
          </cell>
          <cell r="W291">
            <v>25554832.09</v>
          </cell>
          <cell r="X291">
            <v>28530202.449999999</v>
          </cell>
          <cell r="Y291">
            <v>27560640.940000001</v>
          </cell>
          <cell r="Z291">
            <v>28690045.199999999</v>
          </cell>
          <cell r="AA291">
            <v>33268899.77</v>
          </cell>
          <cell r="AB291">
            <v>35560690.75</v>
          </cell>
          <cell r="AC291">
            <v>37572445.240000002</v>
          </cell>
        </row>
        <row r="292">
          <cell r="B292" t="str">
            <v>фiнансова дiяльнiсть                     (J)</v>
          </cell>
          <cell r="K292">
            <v>341242.35</v>
          </cell>
          <cell r="L292">
            <v>362339.64</v>
          </cell>
          <cell r="M292">
            <v>336618.57</v>
          </cell>
          <cell r="N292">
            <v>283888.51</v>
          </cell>
          <cell r="O292">
            <v>277324.96999999997</v>
          </cell>
          <cell r="P292">
            <v>272220.25</v>
          </cell>
          <cell r="Q292">
            <v>273763.57</v>
          </cell>
          <cell r="R292">
            <v>434368.8</v>
          </cell>
          <cell r="S292">
            <v>261340.9</v>
          </cell>
          <cell r="T292">
            <v>274548.01</v>
          </cell>
          <cell r="U292">
            <v>200498.95</v>
          </cell>
          <cell r="V292">
            <v>170556.15</v>
          </cell>
          <cell r="W292">
            <v>175612.23</v>
          </cell>
          <cell r="X292">
            <v>161881.75</v>
          </cell>
          <cell r="Y292">
            <v>190166.38</v>
          </cell>
          <cell r="Z292">
            <v>1317477.78</v>
          </cell>
          <cell r="AA292">
            <v>1542320.86</v>
          </cell>
          <cell r="AB292">
            <v>1427616.2</v>
          </cell>
          <cell r="AC292">
            <v>1349117.66</v>
          </cell>
        </row>
        <row r="293">
          <cell r="B293" t="str">
            <v>операцiї з нерухомiстю,здавання пiд найм (K)</v>
          </cell>
          <cell r="K293">
            <v>11756567.48</v>
          </cell>
          <cell r="L293">
            <v>15013268.4</v>
          </cell>
          <cell r="M293">
            <v>15314541.09</v>
          </cell>
          <cell r="N293">
            <v>17236721.809999999</v>
          </cell>
          <cell r="O293">
            <v>19135383.460000001</v>
          </cell>
          <cell r="P293">
            <v>18799966.050000001</v>
          </cell>
          <cell r="Q293">
            <v>20812458.649999999</v>
          </cell>
          <cell r="R293">
            <v>21068030.640000001</v>
          </cell>
          <cell r="S293">
            <v>22381460.030000001</v>
          </cell>
          <cell r="T293">
            <v>25109702.59</v>
          </cell>
          <cell r="U293">
            <v>26825361.52</v>
          </cell>
          <cell r="V293">
            <v>26659923.73</v>
          </cell>
          <cell r="W293">
            <v>34959820.039999999</v>
          </cell>
          <cell r="X293">
            <v>37501539.219999999</v>
          </cell>
          <cell r="Y293">
            <v>34622564.079999998</v>
          </cell>
          <cell r="Z293">
            <v>31125609.780000001</v>
          </cell>
          <cell r="AA293">
            <v>29902109.710000001</v>
          </cell>
          <cell r="AB293">
            <v>33432522.149999999</v>
          </cell>
          <cell r="AC293">
            <v>36733408.009999998</v>
          </cell>
        </row>
        <row r="294">
          <cell r="B294" t="str">
            <v>державне управлiння                      (L)</v>
          </cell>
          <cell r="K294">
            <v>79593.81</v>
          </cell>
          <cell r="L294">
            <v>71751.12</v>
          </cell>
          <cell r="M294">
            <v>91098.83</v>
          </cell>
          <cell r="N294">
            <v>117242.06</v>
          </cell>
          <cell r="O294">
            <v>109428.78</v>
          </cell>
          <cell r="P294">
            <v>119446.44</v>
          </cell>
          <cell r="Q294">
            <v>122754.74</v>
          </cell>
          <cell r="R294">
            <v>115943.12</v>
          </cell>
          <cell r="S294">
            <v>92319.18</v>
          </cell>
          <cell r="T294">
            <v>71981.47</v>
          </cell>
          <cell r="U294">
            <v>63763.33</v>
          </cell>
          <cell r="V294">
            <v>50982.29</v>
          </cell>
          <cell r="W294">
            <v>61702.92</v>
          </cell>
          <cell r="X294">
            <v>55909.99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B295" t="str">
            <v>освiта                                   (M)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40180.01</v>
          </cell>
          <cell r="U295">
            <v>76582.33</v>
          </cell>
          <cell r="V295">
            <v>101872</v>
          </cell>
          <cell r="W295">
            <v>100000</v>
          </cell>
          <cell r="X295">
            <v>95238.1</v>
          </cell>
          <cell r="Y295">
            <v>92409.32</v>
          </cell>
          <cell r="Z295">
            <v>87440.11</v>
          </cell>
          <cell r="AA295">
            <v>82742.880000000005</v>
          </cell>
          <cell r="AB295">
            <v>43190.5</v>
          </cell>
          <cell r="AC295">
            <v>0</v>
          </cell>
        </row>
        <row r="296">
          <cell r="B296" t="str">
            <v>охорона здоров'я та соцiальна допомога   (N)</v>
          </cell>
          <cell r="K296">
            <v>398452.76</v>
          </cell>
          <cell r="L296">
            <v>382123.61</v>
          </cell>
          <cell r="M296">
            <v>356943.32</v>
          </cell>
          <cell r="N296">
            <v>522124.37</v>
          </cell>
          <cell r="O296">
            <v>527113.59</v>
          </cell>
          <cell r="P296">
            <v>574093.43000000005</v>
          </cell>
          <cell r="Q296">
            <v>593205.91</v>
          </cell>
          <cell r="R296">
            <v>624932.76</v>
          </cell>
          <cell r="S296">
            <v>877669.79</v>
          </cell>
          <cell r="T296">
            <v>1290049.07</v>
          </cell>
          <cell r="U296">
            <v>1546839.69</v>
          </cell>
          <cell r="V296">
            <v>1338357.32</v>
          </cell>
          <cell r="W296">
            <v>1292270.9099999999</v>
          </cell>
          <cell r="X296">
            <v>3088068.81</v>
          </cell>
          <cell r="Y296">
            <v>1298537.49</v>
          </cell>
          <cell r="Z296">
            <v>1457778.01</v>
          </cell>
          <cell r="AA296">
            <v>1627274.45</v>
          </cell>
          <cell r="AB296">
            <v>1593073.35</v>
          </cell>
          <cell r="AC296">
            <v>1652386.05</v>
          </cell>
        </row>
        <row r="297">
          <cell r="B297" t="str">
            <v>колективнi, громадськi, особистi послуги (O)</v>
          </cell>
          <cell r="K297">
            <v>43787474.170000002</v>
          </cell>
          <cell r="L297">
            <v>45064027.740000002</v>
          </cell>
          <cell r="M297">
            <v>48960735.68</v>
          </cell>
          <cell r="N297">
            <v>52034860.640000001</v>
          </cell>
          <cell r="O297">
            <v>53271496.950000003</v>
          </cell>
          <cell r="P297">
            <v>59233887.479999997</v>
          </cell>
          <cell r="Q297">
            <v>63168528.799999997</v>
          </cell>
          <cell r="R297">
            <v>64894969.590000004</v>
          </cell>
          <cell r="S297">
            <v>75298217.620000005</v>
          </cell>
          <cell r="T297">
            <v>91053476.409999996</v>
          </cell>
          <cell r="U297">
            <v>96098359.530000001</v>
          </cell>
          <cell r="V297">
            <v>94509271.840000004</v>
          </cell>
          <cell r="W297">
            <v>93908376.230000004</v>
          </cell>
          <cell r="X297">
            <v>95930571.680000007</v>
          </cell>
          <cell r="Y297">
            <v>102744495.09999999</v>
          </cell>
          <cell r="Z297">
            <v>111020337.84999999</v>
          </cell>
          <cell r="AA297">
            <v>111841203.11</v>
          </cell>
          <cell r="AB297">
            <v>118717860.86</v>
          </cell>
          <cell r="AC297">
            <v>122087205.31999999</v>
          </cell>
        </row>
        <row r="298">
          <cell r="B298" t="str">
            <v>послуги домашньої прислуги               (P)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299">
          <cell r="B299" t="str">
            <v>екстериторiальна дiяльнiсть              (Q)</v>
          </cell>
          <cell r="K299">
            <v>1274274.3700000001</v>
          </cell>
          <cell r="L299">
            <v>1408133.09</v>
          </cell>
          <cell r="M299">
            <v>1401731.29</v>
          </cell>
          <cell r="N299">
            <v>1406218.73</v>
          </cell>
          <cell r="O299">
            <v>921778.89</v>
          </cell>
          <cell r="P299">
            <v>83000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200000</v>
          </cell>
          <cell r="W299">
            <v>8000</v>
          </cell>
          <cell r="X299">
            <v>8000</v>
          </cell>
          <cell r="Y299">
            <v>0</v>
          </cell>
          <cell r="Z299">
            <v>2185140.42</v>
          </cell>
          <cell r="AA299">
            <v>1848890.97</v>
          </cell>
          <cell r="AB299">
            <v>2264335.84</v>
          </cell>
          <cell r="AC299">
            <v>1517888.05</v>
          </cell>
        </row>
        <row r="300">
          <cell r="A300" t="str">
            <v>A4XN9</v>
          </cell>
          <cell r="B300" t="str">
            <v>- НКОДГ</v>
          </cell>
          <cell r="C300" t="str">
            <v>A4XN9</v>
          </cell>
          <cell r="D300">
            <v>49365872.280000001</v>
          </cell>
          <cell r="E300">
            <v>49100952.619999997</v>
          </cell>
          <cell r="F300">
            <v>45954750.659999996</v>
          </cell>
          <cell r="G300">
            <v>50907962.469999999</v>
          </cell>
          <cell r="H300">
            <v>47244690.57</v>
          </cell>
          <cell r="I300">
            <v>47640011.020000003</v>
          </cell>
          <cell r="J300">
            <v>51533575.43</v>
          </cell>
          <cell r="K300">
            <v>52766891.960000001</v>
          </cell>
          <cell r="L300">
            <v>51246174.369999997</v>
          </cell>
          <cell r="M300">
            <v>54553981.159999996</v>
          </cell>
          <cell r="N300">
            <v>62793277.119999997</v>
          </cell>
          <cell r="O300">
            <v>70402195.129999995</v>
          </cell>
          <cell r="P300">
            <v>18595151.899999999</v>
          </cell>
          <cell r="Q300">
            <v>15448926.039999999</v>
          </cell>
          <cell r="R300">
            <v>15890296.26</v>
          </cell>
          <cell r="S300">
            <v>18428226.5</v>
          </cell>
          <cell r="T300">
            <v>17182457.800000001</v>
          </cell>
          <cell r="U300">
            <v>13010162.59</v>
          </cell>
          <cell r="V300">
            <v>14110871.890000001</v>
          </cell>
          <cell r="W300">
            <v>8944909.9100000001</v>
          </cell>
          <cell r="X300">
            <v>14276227.73</v>
          </cell>
          <cell r="Y300">
            <v>18114211.780000001</v>
          </cell>
          <cell r="Z300">
            <v>16686946.279999999</v>
          </cell>
          <cell r="AA300">
            <v>16461549.609999999</v>
          </cell>
          <cell r="AB300">
            <v>18776544.600000001</v>
          </cell>
          <cell r="AC300">
            <v>16553143.539999999</v>
          </cell>
        </row>
        <row r="301">
          <cell r="A301" t="str">
            <v>A4XN91</v>
          </cell>
          <cell r="B301" t="str">
            <v>- короткострокові, в тому числі:</v>
          </cell>
          <cell r="C301" t="str">
            <v>A4XN91</v>
          </cell>
          <cell r="D301">
            <v>40328430.780000001</v>
          </cell>
          <cell r="E301">
            <v>38948504.649999999</v>
          </cell>
          <cell r="F301">
            <v>34091659.280000001</v>
          </cell>
          <cell r="G301">
            <v>38574859.280000001</v>
          </cell>
          <cell r="H301">
            <v>33401335.350000001</v>
          </cell>
          <cell r="I301">
            <v>32952725.350000001</v>
          </cell>
          <cell r="J301">
            <v>27726507.699999999</v>
          </cell>
          <cell r="K301">
            <v>26850120.489999998</v>
          </cell>
          <cell r="L301">
            <v>25140218.579999998</v>
          </cell>
          <cell r="M301">
            <v>26697404.050000001</v>
          </cell>
          <cell r="N301">
            <v>36147284.840000004</v>
          </cell>
          <cell r="O301">
            <v>42703568.270000003</v>
          </cell>
          <cell r="P301">
            <v>14110155.23</v>
          </cell>
          <cell r="Q301">
            <v>10827645.140000001</v>
          </cell>
          <cell r="R301">
            <v>10219974.4</v>
          </cell>
          <cell r="S301">
            <v>13303089.640000001</v>
          </cell>
          <cell r="T301">
            <v>11247608.539999999</v>
          </cell>
          <cell r="U301">
            <v>9652522.6699999999</v>
          </cell>
          <cell r="V301">
            <v>10541049.199999999</v>
          </cell>
          <cell r="W301">
            <v>5373633.6200000001</v>
          </cell>
          <cell r="X301">
            <v>9612268.8699999992</v>
          </cell>
          <cell r="Y301">
            <v>14479799.060000001</v>
          </cell>
          <cell r="Z301">
            <v>12891144.52</v>
          </cell>
          <cell r="AA301">
            <v>12564783.720000001</v>
          </cell>
          <cell r="AB301">
            <v>15208844.58</v>
          </cell>
          <cell r="AC301">
            <v>11851888.359999999</v>
          </cell>
        </row>
        <row r="302">
          <cell r="B302" t="str">
            <v>с/г, мисливство та лiсове господарство   (A)</v>
          </cell>
          <cell r="K302">
            <v>5895913.9500000002</v>
          </cell>
          <cell r="L302">
            <v>6231585.8799999999</v>
          </cell>
          <cell r="M302">
            <v>6243895.4199999999</v>
          </cell>
          <cell r="N302">
            <v>7705642.0800000001</v>
          </cell>
          <cell r="O302">
            <v>7918771.2400000002</v>
          </cell>
          <cell r="P302">
            <v>1902365.21</v>
          </cell>
          <cell r="Q302">
            <v>1530887.8</v>
          </cell>
          <cell r="R302">
            <v>2308968.02</v>
          </cell>
          <cell r="S302">
            <v>2366856.9900000002</v>
          </cell>
          <cell r="T302">
            <v>2334099.7000000002</v>
          </cell>
          <cell r="U302">
            <v>1549048.88</v>
          </cell>
          <cell r="V302">
            <v>1561793.53</v>
          </cell>
          <cell r="W302">
            <v>954968.23</v>
          </cell>
          <cell r="X302">
            <v>924968.23</v>
          </cell>
          <cell r="Y302">
            <v>987151.6</v>
          </cell>
          <cell r="Z302">
            <v>1480623.91</v>
          </cell>
          <cell r="AA302">
            <v>1646108.65</v>
          </cell>
          <cell r="AB302">
            <v>1664820.57</v>
          </cell>
          <cell r="AC302">
            <v>1778053.02</v>
          </cell>
        </row>
        <row r="303">
          <cell r="B303" t="str">
            <v>рибне господарство                       (B)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4">
          <cell r="B304" t="str">
            <v>добувна промисловiсть                    (C)</v>
          </cell>
          <cell r="K304">
            <v>0</v>
          </cell>
          <cell r="L304">
            <v>0</v>
          </cell>
          <cell r="M304">
            <v>0</v>
          </cell>
          <cell r="N304">
            <v>2000</v>
          </cell>
          <cell r="O304">
            <v>2000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</row>
        <row r="305">
          <cell r="B305" t="str">
            <v>обробна промисловiсть                    (D)</v>
          </cell>
          <cell r="K305">
            <v>4005531.5</v>
          </cell>
          <cell r="L305">
            <v>3554927.72</v>
          </cell>
          <cell r="M305">
            <v>4815831.8600000003</v>
          </cell>
          <cell r="N305">
            <v>14224464.15</v>
          </cell>
          <cell r="O305">
            <v>18960018.260000002</v>
          </cell>
          <cell r="P305">
            <v>429983.13</v>
          </cell>
          <cell r="Q305">
            <v>154000</v>
          </cell>
          <cell r="R305">
            <v>154283.73000000001</v>
          </cell>
          <cell r="S305">
            <v>201957.9</v>
          </cell>
          <cell r="T305">
            <v>665590.98</v>
          </cell>
          <cell r="U305">
            <v>154000</v>
          </cell>
          <cell r="V305">
            <v>154000</v>
          </cell>
          <cell r="W305">
            <v>154000</v>
          </cell>
          <cell r="X305">
            <v>154000</v>
          </cell>
          <cell r="Y305">
            <v>154000</v>
          </cell>
          <cell r="Z305">
            <v>4000</v>
          </cell>
          <cell r="AA305">
            <v>0</v>
          </cell>
          <cell r="AB305">
            <v>0</v>
          </cell>
          <cell r="AC305">
            <v>0</v>
          </cell>
        </row>
        <row r="306">
          <cell r="B306" t="str">
            <v>виробництво електроенергiї, газу та води (E)</v>
          </cell>
          <cell r="K306">
            <v>1000000</v>
          </cell>
          <cell r="L306">
            <v>1000000</v>
          </cell>
          <cell r="M306">
            <v>1000000</v>
          </cell>
          <cell r="N306">
            <v>1000000</v>
          </cell>
          <cell r="O306">
            <v>1000000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B307" t="str">
            <v>будiвництво                              (F)</v>
          </cell>
          <cell r="K307">
            <v>141781.64000000001</v>
          </cell>
          <cell r="L307">
            <v>139991.23000000001</v>
          </cell>
          <cell r="M307">
            <v>138988</v>
          </cell>
          <cell r="N307">
            <v>150428.67000000001</v>
          </cell>
          <cell r="O307">
            <v>151848.19</v>
          </cell>
          <cell r="P307">
            <v>758.59</v>
          </cell>
          <cell r="Q307">
            <v>518.82000000000005</v>
          </cell>
          <cell r="R307">
            <v>487.86</v>
          </cell>
          <cell r="S307">
            <v>170.72</v>
          </cell>
          <cell r="T307">
            <v>181.82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B308" t="str">
            <v>оптова,роздрiбна торгiвля                (G)</v>
          </cell>
          <cell r="K308">
            <v>3566977.32</v>
          </cell>
          <cell r="L308">
            <v>3541909.3</v>
          </cell>
          <cell r="M308">
            <v>2513084.5499999998</v>
          </cell>
          <cell r="N308">
            <v>2923365.54</v>
          </cell>
          <cell r="O308">
            <v>4752475.6399999997</v>
          </cell>
          <cell r="P308">
            <v>1201215.7</v>
          </cell>
          <cell r="Q308">
            <v>1641579.16</v>
          </cell>
          <cell r="R308">
            <v>1636547.6</v>
          </cell>
          <cell r="S308">
            <v>1725801.35</v>
          </cell>
          <cell r="T308">
            <v>835405.15</v>
          </cell>
          <cell r="U308">
            <v>2124989.5499999998</v>
          </cell>
          <cell r="V308">
            <v>1985046.49</v>
          </cell>
          <cell r="W308">
            <v>651316.30000000005</v>
          </cell>
          <cell r="X308">
            <v>1011226.39</v>
          </cell>
          <cell r="Y308">
            <v>2007163.13</v>
          </cell>
          <cell r="Z308">
            <v>543758.24</v>
          </cell>
          <cell r="AA308">
            <v>472323.66</v>
          </cell>
          <cell r="AB308">
            <v>814187.11</v>
          </cell>
          <cell r="AC308">
            <v>604633.42000000004</v>
          </cell>
        </row>
        <row r="309">
          <cell r="A309" t="str">
            <v>─────────</v>
          </cell>
          <cell r="B309" t="str">
            <v>──────────────────────────────────────────────────</v>
          </cell>
          <cell r="C309" t="str">
            <v>─────────</v>
          </cell>
          <cell r="D309" t="str">
            <v>────────────────</v>
          </cell>
          <cell r="E309" t="str">
            <v>────────────────</v>
          </cell>
          <cell r="F309" t="str">
            <v>────────────────</v>
          </cell>
          <cell r="G309" t="str">
            <v>────────────────</v>
          </cell>
          <cell r="H309" t="str">
            <v>────────────────</v>
          </cell>
          <cell r="I309" t="str">
            <v>────────────────</v>
          </cell>
          <cell r="J309" t="str">
            <v>────────────────</v>
          </cell>
          <cell r="K309" t="str">
            <v>────────────────</v>
          </cell>
          <cell r="L309" t="str">
            <v>────────────────</v>
          </cell>
          <cell r="M309" t="str">
            <v>────────────────</v>
          </cell>
          <cell r="N309" t="str">
            <v>────────────────</v>
          </cell>
          <cell r="O309" t="str">
            <v>────────────────</v>
          </cell>
          <cell r="P309" t="str">
            <v>────────────────</v>
          </cell>
          <cell r="Q309" t="str">
            <v>────────────────</v>
          </cell>
          <cell r="R309" t="str">
            <v>────────────────</v>
          </cell>
          <cell r="S309" t="str">
            <v>────────────────</v>
          </cell>
          <cell r="T309" t="str">
            <v>────────────────</v>
          </cell>
          <cell r="U309" t="str">
            <v>────────────────</v>
          </cell>
          <cell r="V309" t="str">
            <v>────────────────</v>
          </cell>
          <cell r="W309" t="str">
            <v>────────────────</v>
          </cell>
          <cell r="X309" t="str">
            <v>────────────────</v>
          </cell>
          <cell r="Y309" t="str">
            <v>────────────────</v>
          </cell>
          <cell r="Z309" t="str">
            <v>────────────────</v>
          </cell>
          <cell r="AA309" t="str">
            <v>────────────────</v>
          </cell>
          <cell r="AB309" t="str">
            <v>────────────────</v>
          </cell>
          <cell r="AC309" t="str">
            <v>────────────────</v>
          </cell>
        </row>
        <row r="310">
          <cell r="D310" t="str">
            <v>_x000C_</v>
          </cell>
          <cell r="E310" t="str">
            <v>_x000C_</v>
          </cell>
          <cell r="F310" t="str">
            <v>_x000C_</v>
          </cell>
          <cell r="G310" t="str">
            <v>_x000C_</v>
          </cell>
          <cell r="H310" t="str">
            <v>_x000C_</v>
          </cell>
          <cell r="I310" t="str">
            <v>_x000C_</v>
          </cell>
          <cell r="J310" t="str">
            <v>_x000C_</v>
          </cell>
          <cell r="K310" t="str">
            <v>_x000C_</v>
          </cell>
          <cell r="L310" t="str">
            <v>_x000C_</v>
          </cell>
          <cell r="M310" t="str">
            <v>_x000C_</v>
          </cell>
          <cell r="N310" t="str">
            <v>_x000C_</v>
          </cell>
          <cell r="O310" t="str">
            <v>_x000C_</v>
          </cell>
          <cell r="P310" t="str">
            <v>_x000C_</v>
          </cell>
          <cell r="Q310" t="str">
            <v>_x000C_</v>
          </cell>
          <cell r="R310" t="str">
            <v>_x000C_</v>
          </cell>
          <cell r="S310" t="str">
            <v>_x000C_</v>
          </cell>
          <cell r="T310" t="str">
            <v>_x000C_</v>
          </cell>
          <cell r="U310" t="str">
            <v>_x000C_</v>
          </cell>
          <cell r="V310" t="str">
            <v>_x000C_</v>
          </cell>
          <cell r="W310" t="str">
            <v>_x000C_</v>
          </cell>
          <cell r="X310" t="str">
            <v>_x000C_</v>
          </cell>
          <cell r="Y310" t="str">
            <v>_x000C_</v>
          </cell>
          <cell r="Z310" t="str">
            <v>_x000C_</v>
          </cell>
          <cell r="AA310" t="str">
            <v>_x000C_</v>
          </cell>
          <cell r="AB310" t="str">
            <v>_x000C_</v>
          </cell>
          <cell r="AC310" t="str">
            <v>_x000C_</v>
          </cell>
        </row>
        <row r="311">
          <cell r="D311" t="str">
            <v>Лист N    6</v>
          </cell>
          <cell r="E311" t="str">
            <v>Лист N    6</v>
          </cell>
          <cell r="F311" t="str">
            <v>Лист N    6</v>
          </cell>
          <cell r="G311" t="str">
            <v>Лист N    6</v>
          </cell>
          <cell r="H311" t="str">
            <v>Лист N    6</v>
          </cell>
          <cell r="I311" t="str">
            <v>Лист N    6</v>
          </cell>
          <cell r="J311" t="str">
            <v>Лист N    6</v>
          </cell>
          <cell r="K311" t="str">
            <v>Лист N    6</v>
          </cell>
          <cell r="L311" t="str">
            <v>Лист N    6</v>
          </cell>
          <cell r="M311" t="str">
            <v>Лист N    6</v>
          </cell>
          <cell r="N311" t="str">
            <v>Лист N    6</v>
          </cell>
          <cell r="O311" t="str">
            <v>Лист N    6</v>
          </cell>
          <cell r="P311" t="str">
            <v>Лист N    6</v>
          </cell>
          <cell r="Q311" t="str">
            <v>Лист N    6</v>
          </cell>
          <cell r="R311" t="str">
            <v>Лист N    6</v>
          </cell>
          <cell r="S311" t="str">
            <v>Лист N    6</v>
          </cell>
          <cell r="T311" t="str">
            <v>Лист N    6</v>
          </cell>
          <cell r="U311" t="str">
            <v>Лист N    6</v>
          </cell>
          <cell r="V311" t="str">
            <v>Лист N    6</v>
          </cell>
          <cell r="W311" t="str">
            <v>Лист N    6</v>
          </cell>
          <cell r="X311" t="str">
            <v>Лист N    6</v>
          </cell>
          <cell r="Y311" t="str">
            <v>Лист N    6</v>
          </cell>
          <cell r="Z311" t="str">
            <v>Лист N    6</v>
          </cell>
          <cell r="AA311" t="str">
            <v>Лист N    6</v>
          </cell>
          <cell r="AB311" t="str">
            <v>Лист N    6</v>
          </cell>
          <cell r="AC311" t="str">
            <v>Лист N    6</v>
          </cell>
        </row>
        <row r="312">
          <cell r="A312" t="str">
            <v>────────┬</v>
          </cell>
          <cell r="B312" t="str">
            <v>┌─────────────────────────────────────────────────</v>
          </cell>
          <cell r="C312" t="str">
            <v>────────┬</v>
          </cell>
          <cell r="D312" t="str">
            <v>───────────────┬</v>
          </cell>
          <cell r="E312" t="str">
            <v>───────────────┬</v>
          </cell>
          <cell r="F312" t="str">
            <v>───────────────┬</v>
          </cell>
          <cell r="G312" t="str">
            <v>───────────────┬</v>
          </cell>
          <cell r="H312" t="str">
            <v>───────────────┬</v>
          </cell>
          <cell r="I312" t="str">
            <v>───────────────┬</v>
          </cell>
          <cell r="J312" t="str">
            <v>───────────────┬</v>
          </cell>
          <cell r="K312" t="str">
            <v>───────────────┬</v>
          </cell>
          <cell r="L312" t="str">
            <v>───────────────┬</v>
          </cell>
          <cell r="M312" t="str">
            <v>───────────────┬</v>
          </cell>
          <cell r="N312" t="str">
            <v>───────────────┬</v>
          </cell>
          <cell r="O312" t="str">
            <v>───────────────┬</v>
          </cell>
          <cell r="P312" t="str">
            <v>───────────────┬</v>
          </cell>
          <cell r="Q312" t="str">
            <v>───────────────┬</v>
          </cell>
          <cell r="R312" t="str">
            <v>───────────────┬</v>
          </cell>
          <cell r="S312" t="str">
            <v>───────────────┬</v>
          </cell>
          <cell r="T312" t="str">
            <v>───────────────┬</v>
          </cell>
          <cell r="U312" t="str">
            <v>───────────────┬</v>
          </cell>
          <cell r="V312" t="str">
            <v>───────────────┬</v>
          </cell>
          <cell r="W312" t="str">
            <v>───────────────┬</v>
          </cell>
          <cell r="X312" t="str">
            <v>───────────────┬</v>
          </cell>
          <cell r="Y312" t="str">
            <v>───────────────┬</v>
          </cell>
          <cell r="Z312" t="str">
            <v>───────────────┬</v>
          </cell>
          <cell r="AA312" t="str">
            <v>───────────────┬</v>
          </cell>
          <cell r="AB312" t="str">
            <v>───────────────┬</v>
          </cell>
          <cell r="AC312" t="str">
            <v>───────────────┬</v>
          </cell>
        </row>
        <row r="313">
          <cell r="A313" t="str">
            <v>│</v>
          </cell>
          <cell r="B313" t="str">
            <v>│                Статтi  балансу</v>
          </cell>
          <cell r="C313" t="str">
            <v>│</v>
          </cell>
          <cell r="D313" t="str">
            <v>Сума     │</v>
          </cell>
          <cell r="E313" t="str">
            <v>Сума     │</v>
          </cell>
          <cell r="F313" t="str">
            <v>Сума     │</v>
          </cell>
          <cell r="G313" t="str">
            <v>Сума     │</v>
          </cell>
          <cell r="H313" t="str">
            <v>Сума     │</v>
          </cell>
          <cell r="I313" t="str">
            <v>Сума     │</v>
          </cell>
          <cell r="J313" t="str">
            <v>Сума     │</v>
          </cell>
          <cell r="K313" t="str">
            <v>Сума     │</v>
          </cell>
          <cell r="L313" t="str">
            <v>Сума     │</v>
          </cell>
          <cell r="M313" t="str">
            <v>Сума     │</v>
          </cell>
          <cell r="N313" t="str">
            <v>Сума     │</v>
          </cell>
          <cell r="O313" t="str">
            <v>Сума     │</v>
          </cell>
          <cell r="P313" t="str">
            <v>Сума     │</v>
          </cell>
          <cell r="Q313" t="str">
            <v>Сума     │</v>
          </cell>
          <cell r="R313" t="str">
            <v>Сума     │</v>
          </cell>
          <cell r="S313" t="str">
            <v>Сума     │</v>
          </cell>
          <cell r="T313" t="str">
            <v>Сума     │</v>
          </cell>
          <cell r="U313" t="str">
            <v>Сума     │</v>
          </cell>
          <cell r="V313" t="str">
            <v>Сума     │</v>
          </cell>
          <cell r="W313" t="str">
            <v>Сума     │</v>
          </cell>
          <cell r="X313" t="str">
            <v>Сума     │</v>
          </cell>
          <cell r="Y313" t="str">
            <v>Сума     │</v>
          </cell>
          <cell r="Z313" t="str">
            <v>Сума     │</v>
          </cell>
          <cell r="AA313" t="str">
            <v>Сума     │</v>
          </cell>
          <cell r="AB313" t="str">
            <v>Сума     │</v>
          </cell>
          <cell r="AC313" t="str">
            <v>Сума     │</v>
          </cell>
        </row>
        <row r="314">
          <cell r="A314" t="str">
            <v>────────┼</v>
          </cell>
          <cell r="B314" t="str">
            <v>├─────────────────────────────────────────────────</v>
          </cell>
          <cell r="C314" t="str">
            <v>────────┼</v>
          </cell>
          <cell r="D314" t="str">
            <v>───────────────┼</v>
          </cell>
          <cell r="E314" t="str">
            <v>───────────────┼</v>
          </cell>
          <cell r="F314" t="str">
            <v>───────────────┼</v>
          </cell>
          <cell r="G314" t="str">
            <v>───────────────┼</v>
          </cell>
          <cell r="H314" t="str">
            <v>───────────────┼</v>
          </cell>
          <cell r="I314" t="str">
            <v>───────────────┼</v>
          </cell>
          <cell r="J314" t="str">
            <v>───────────────┼</v>
          </cell>
          <cell r="K314" t="str">
            <v>───────────────┼</v>
          </cell>
          <cell r="L314" t="str">
            <v>───────────────┼</v>
          </cell>
          <cell r="M314" t="str">
            <v>───────────────┼</v>
          </cell>
          <cell r="N314" t="str">
            <v>───────────────┼</v>
          </cell>
          <cell r="O314" t="str">
            <v>───────────────┼</v>
          </cell>
          <cell r="P314" t="str">
            <v>───────────────┼</v>
          </cell>
          <cell r="Q314" t="str">
            <v>───────────────┼</v>
          </cell>
          <cell r="R314" t="str">
            <v>───────────────┼</v>
          </cell>
          <cell r="S314" t="str">
            <v>───────────────┼</v>
          </cell>
          <cell r="T314" t="str">
            <v>───────────────┼</v>
          </cell>
          <cell r="U314" t="str">
            <v>───────────────┼</v>
          </cell>
          <cell r="V314" t="str">
            <v>───────────────┼</v>
          </cell>
          <cell r="W314" t="str">
            <v>───────────────┼</v>
          </cell>
          <cell r="X314" t="str">
            <v>───────────────┼</v>
          </cell>
          <cell r="Y314" t="str">
            <v>───────────────┼</v>
          </cell>
          <cell r="Z314" t="str">
            <v>───────────────┼</v>
          </cell>
          <cell r="AA314" t="str">
            <v>───────────────┼</v>
          </cell>
          <cell r="AB314" t="str">
            <v>───────────────┼</v>
          </cell>
          <cell r="AC314" t="str">
            <v>───────────────┼</v>
          </cell>
        </row>
        <row r="315">
          <cell r="B315" t="str">
            <v>готелi та ресторани                      (H)</v>
          </cell>
          <cell r="K315">
            <v>0</v>
          </cell>
          <cell r="L315">
            <v>0</v>
          </cell>
          <cell r="M315">
            <v>0</v>
          </cell>
          <cell r="N315">
            <v>31895.919999999998</v>
          </cell>
          <cell r="O315">
            <v>35000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6">
          <cell r="B316" t="str">
            <v>транспорт                                (I)</v>
          </cell>
          <cell r="K316">
            <v>0</v>
          </cell>
          <cell r="L316">
            <v>0</v>
          </cell>
          <cell r="M316">
            <v>0</v>
          </cell>
          <cell r="N316">
            <v>128000</v>
          </cell>
          <cell r="O316">
            <v>109500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</row>
        <row r="317">
          <cell r="B317" t="str">
            <v>фiнансова дiяльнiсть                     (J)</v>
          </cell>
          <cell r="K317">
            <v>425.23</v>
          </cell>
          <cell r="L317">
            <v>345.48</v>
          </cell>
          <cell r="M317">
            <v>0</v>
          </cell>
          <cell r="N317">
            <v>0</v>
          </cell>
          <cell r="O317">
            <v>0</v>
          </cell>
          <cell r="P317">
            <v>40000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B318" t="str">
            <v>операцiї з нерухомiстю,здавання пiд найм (K)</v>
          </cell>
          <cell r="K318">
            <v>1320439.96</v>
          </cell>
          <cell r="L318">
            <v>1371447.38</v>
          </cell>
          <cell r="M318">
            <v>1372797.7</v>
          </cell>
          <cell r="N318">
            <v>1548977.92</v>
          </cell>
          <cell r="O318">
            <v>1497304.49</v>
          </cell>
          <cell r="P318">
            <v>237518.3</v>
          </cell>
          <cell r="Q318">
            <v>338662.31</v>
          </cell>
          <cell r="R318">
            <v>166928.85999999999</v>
          </cell>
          <cell r="S318">
            <v>146418.31</v>
          </cell>
          <cell r="T318">
            <v>24969.759999999998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35000</v>
          </cell>
          <cell r="AA318">
            <v>35000</v>
          </cell>
          <cell r="AB318">
            <v>35000</v>
          </cell>
          <cell r="AC318">
            <v>35000</v>
          </cell>
        </row>
        <row r="319">
          <cell r="B319" t="str">
            <v>державне управлiння                      (L)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10000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B320" t="str">
            <v>освiта                                   (M)</v>
          </cell>
          <cell r="K320">
            <v>10053.74</v>
          </cell>
          <cell r="L320">
            <v>10153.01</v>
          </cell>
          <cell r="M320">
            <v>10180.33</v>
          </cell>
          <cell r="N320">
            <v>25275.82</v>
          </cell>
          <cell r="O320">
            <v>26379.55</v>
          </cell>
          <cell r="P320">
            <v>12593.24</v>
          </cell>
          <cell r="Q320">
            <v>11465.17</v>
          </cell>
          <cell r="R320">
            <v>10016.08</v>
          </cell>
          <cell r="S320">
            <v>8922.1200000000008</v>
          </cell>
          <cell r="T320">
            <v>7560.25</v>
          </cell>
          <cell r="U320">
            <v>6387.7</v>
          </cell>
          <cell r="V320">
            <v>5087.1099999999997</v>
          </cell>
          <cell r="W320">
            <v>5083.33</v>
          </cell>
          <cell r="X320">
            <v>5093.33</v>
          </cell>
          <cell r="Y320">
            <v>187373.6</v>
          </cell>
          <cell r="Z320">
            <v>181100</v>
          </cell>
          <cell r="AA320">
            <v>180000</v>
          </cell>
          <cell r="AB320">
            <v>180000</v>
          </cell>
          <cell r="AC320">
            <v>179500</v>
          </cell>
        </row>
        <row r="321">
          <cell r="B321" t="str">
            <v>охорона здоров'я та соцiальна допомога   (N)</v>
          </cell>
          <cell r="K321">
            <v>57818.34</v>
          </cell>
          <cell r="L321">
            <v>57744.91</v>
          </cell>
          <cell r="M321">
            <v>32330.12</v>
          </cell>
          <cell r="N321">
            <v>35830.120000000003</v>
          </cell>
          <cell r="O321">
            <v>52330.12</v>
          </cell>
          <cell r="P321">
            <v>0</v>
          </cell>
          <cell r="Q321">
            <v>47311.71</v>
          </cell>
          <cell r="R321">
            <v>47996.95</v>
          </cell>
          <cell r="S321">
            <v>48964.9</v>
          </cell>
          <cell r="T321">
            <v>64814.22</v>
          </cell>
          <cell r="U321">
            <v>0</v>
          </cell>
          <cell r="V321">
            <v>13.86</v>
          </cell>
          <cell r="W321">
            <v>17.29</v>
          </cell>
          <cell r="X321">
            <v>4000020.82</v>
          </cell>
          <cell r="Y321">
            <v>4000000</v>
          </cell>
          <cell r="Z321">
            <v>6000000</v>
          </cell>
          <cell r="AA321">
            <v>4000000</v>
          </cell>
          <cell r="AB321">
            <v>4000000</v>
          </cell>
          <cell r="AC321">
            <v>4000000</v>
          </cell>
        </row>
        <row r="322">
          <cell r="B322" t="str">
            <v>колективнi, громадськi, особистi послуги (O)</v>
          </cell>
          <cell r="K322">
            <v>10579393.48</v>
          </cell>
          <cell r="L322">
            <v>8957031.4100000001</v>
          </cell>
          <cell r="M322">
            <v>10295213.810000001</v>
          </cell>
          <cell r="N322">
            <v>8371404.6200000001</v>
          </cell>
          <cell r="O322">
            <v>8187940.7800000003</v>
          </cell>
          <cell r="P322">
            <v>10285721.060000001</v>
          </cell>
          <cell r="Q322">
            <v>7103220.1699999999</v>
          </cell>
          <cell r="R322">
            <v>5894745.2999999998</v>
          </cell>
          <cell r="S322">
            <v>8803997.3499999996</v>
          </cell>
          <cell r="T322">
            <v>7314986.6600000001</v>
          </cell>
          <cell r="U322">
            <v>5818096.54</v>
          </cell>
          <cell r="V322">
            <v>6835108.21</v>
          </cell>
          <cell r="W322">
            <v>3608248.47</v>
          </cell>
          <cell r="X322">
            <v>3516960.1</v>
          </cell>
          <cell r="Y322">
            <v>7144110.7300000004</v>
          </cell>
          <cell r="Z322">
            <v>3286773.15</v>
          </cell>
          <cell r="AA322">
            <v>4297992.3499999996</v>
          </cell>
          <cell r="AB322">
            <v>7217071.0700000003</v>
          </cell>
          <cell r="AC322">
            <v>4088078.04</v>
          </cell>
        </row>
        <row r="323">
          <cell r="B323" t="str">
            <v>послуги домашньої прислуги               (P)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1359889.22</v>
          </cell>
          <cell r="AA323">
            <v>1933359.06</v>
          </cell>
          <cell r="AB323">
            <v>1297765.83</v>
          </cell>
          <cell r="AC323">
            <v>1166623.8799999999</v>
          </cell>
        </row>
        <row r="324">
          <cell r="B324" t="str">
            <v>екстериторiальна дiяльнiсть              (Q)</v>
          </cell>
          <cell r="K324">
            <v>271785.33</v>
          </cell>
          <cell r="L324">
            <v>275082.26</v>
          </cell>
          <cell r="M324">
            <v>275082.26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A325" t="str">
            <v>A4XN92</v>
          </cell>
          <cell r="B325" t="str">
            <v>- довгострокові, в тому числі:</v>
          </cell>
          <cell r="C325" t="str">
            <v>A4XN92</v>
          </cell>
          <cell r="D325">
            <v>9037441.5</v>
          </cell>
          <cell r="E325">
            <v>10152447.970000001</v>
          </cell>
          <cell r="F325">
            <v>11863091.380000001</v>
          </cell>
          <cell r="G325">
            <v>12333103.189999999</v>
          </cell>
          <cell r="H325">
            <v>13843355.220000001</v>
          </cell>
          <cell r="I325">
            <v>14687285.67</v>
          </cell>
          <cell r="J325">
            <v>23807067.73</v>
          </cell>
          <cell r="K325">
            <v>25916771.469999999</v>
          </cell>
          <cell r="L325">
            <v>26105955.789999999</v>
          </cell>
          <cell r="M325">
            <v>27856577.109999999</v>
          </cell>
          <cell r="N325">
            <v>26645992.280000001</v>
          </cell>
          <cell r="O325">
            <v>27698626.859999999</v>
          </cell>
          <cell r="P325">
            <v>4484996.67</v>
          </cell>
          <cell r="Q325">
            <v>4621280.9000000004</v>
          </cell>
          <cell r="R325">
            <v>5670321.8600000003</v>
          </cell>
          <cell r="S325">
            <v>5125136.8600000003</v>
          </cell>
          <cell r="T325">
            <v>5934849.2599999998</v>
          </cell>
          <cell r="U325">
            <v>3357639.92</v>
          </cell>
          <cell r="V325">
            <v>3569822.69</v>
          </cell>
          <cell r="W325">
            <v>3571276.29</v>
          </cell>
          <cell r="X325">
            <v>4663958.8600000003</v>
          </cell>
          <cell r="Y325">
            <v>3634412.72</v>
          </cell>
          <cell r="Z325">
            <v>3795801.76</v>
          </cell>
          <cell r="AA325">
            <v>3896765.89</v>
          </cell>
          <cell r="AB325">
            <v>3567700.02</v>
          </cell>
          <cell r="AC325">
            <v>4701255.18</v>
          </cell>
        </row>
        <row r="326">
          <cell r="B326" t="str">
            <v>с/г, мисливство та лiсове господарство   (A)</v>
          </cell>
          <cell r="K326">
            <v>13374601.1</v>
          </cell>
          <cell r="L326">
            <v>15274418.369999999</v>
          </cell>
          <cell r="M326">
            <v>17174624.789999999</v>
          </cell>
          <cell r="N326">
            <v>17686762.640000001</v>
          </cell>
          <cell r="O326">
            <v>17755846.510000002</v>
          </cell>
          <cell r="P326">
            <v>100000</v>
          </cell>
          <cell r="Q326">
            <v>156775.09</v>
          </cell>
          <cell r="R326">
            <v>402682.04</v>
          </cell>
          <cell r="S326">
            <v>372327.79</v>
          </cell>
          <cell r="T326">
            <v>341615.97</v>
          </cell>
          <cell r="U326">
            <v>50600</v>
          </cell>
          <cell r="V326">
            <v>0</v>
          </cell>
          <cell r="W326">
            <v>22825.58</v>
          </cell>
          <cell r="X326">
            <v>22825.58</v>
          </cell>
          <cell r="Y326">
            <v>22825.58</v>
          </cell>
          <cell r="Z326">
            <v>22825.58</v>
          </cell>
          <cell r="AA326">
            <v>22825.58</v>
          </cell>
          <cell r="AB326">
            <v>354346.38</v>
          </cell>
          <cell r="AC326">
            <v>1554346.38</v>
          </cell>
        </row>
        <row r="327">
          <cell r="B327" t="str">
            <v>рибне господарство                       (B)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B328" t="str">
            <v>добувна промисловiсть                    (C)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B329" t="str">
            <v>обробна промисловiсть                    (D)</v>
          </cell>
          <cell r="K329">
            <v>2392939.62</v>
          </cell>
          <cell r="L329">
            <v>2330000</v>
          </cell>
          <cell r="M329">
            <v>2330000</v>
          </cell>
          <cell r="N329">
            <v>458567.88</v>
          </cell>
          <cell r="O329">
            <v>2415490.66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28750</v>
          </cell>
          <cell r="U329">
            <v>0</v>
          </cell>
          <cell r="V329">
            <v>0</v>
          </cell>
          <cell r="W329">
            <v>105575.43</v>
          </cell>
          <cell r="X329">
            <v>0</v>
          </cell>
          <cell r="Y329">
            <v>34000</v>
          </cell>
          <cell r="Z329">
            <v>34000</v>
          </cell>
          <cell r="AA329">
            <v>34000</v>
          </cell>
          <cell r="AB329">
            <v>29000</v>
          </cell>
          <cell r="AC329">
            <v>29000</v>
          </cell>
        </row>
        <row r="330">
          <cell r="B330" t="str">
            <v>виробництво електроенергiї, газу та води (E)</v>
          </cell>
          <cell r="K330">
            <v>156625.01</v>
          </cell>
          <cell r="L330">
            <v>149166.68</v>
          </cell>
          <cell r="M330">
            <v>141708.32999999999</v>
          </cell>
          <cell r="N330">
            <v>134250</v>
          </cell>
          <cell r="O330">
            <v>126791.67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1">
          <cell r="B331" t="str">
            <v>будiвництво                              (F)</v>
          </cell>
          <cell r="K331">
            <v>164914.4</v>
          </cell>
          <cell r="L331">
            <v>162290.64000000001</v>
          </cell>
          <cell r="M331">
            <v>156373.17000000001</v>
          </cell>
          <cell r="N331">
            <v>153421.70000000001</v>
          </cell>
          <cell r="O331">
            <v>149674.70000000001</v>
          </cell>
          <cell r="P331">
            <v>33016</v>
          </cell>
          <cell r="Q331">
            <v>32541.3</v>
          </cell>
          <cell r="R331">
            <v>32016</v>
          </cell>
          <cell r="S331">
            <v>31516</v>
          </cell>
          <cell r="T331">
            <v>30516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128705.31</v>
          </cell>
          <cell r="AA331">
            <v>130646.21</v>
          </cell>
          <cell r="AB331">
            <v>116070.48</v>
          </cell>
          <cell r="AC331">
            <v>101636.04</v>
          </cell>
        </row>
        <row r="332">
          <cell r="B332" t="str">
            <v>оптова,роздрiбна торгiвля                (G)</v>
          </cell>
          <cell r="K332">
            <v>8356051.0999999996</v>
          </cell>
          <cell r="L332">
            <v>6638703.7199999997</v>
          </cell>
          <cell r="M332">
            <v>6441765.2699999996</v>
          </cell>
          <cell r="N332">
            <v>4475502.95</v>
          </cell>
          <cell r="O332">
            <v>2428402.4700000002</v>
          </cell>
          <cell r="P332">
            <v>19500</v>
          </cell>
          <cell r="Q332">
            <v>18795.650000000001</v>
          </cell>
          <cell r="R332">
            <v>66090.78</v>
          </cell>
          <cell r="S332">
            <v>130456.41</v>
          </cell>
          <cell r="T332">
            <v>157765.01</v>
          </cell>
          <cell r="U332">
            <v>0</v>
          </cell>
          <cell r="V332">
            <v>0</v>
          </cell>
          <cell r="W332">
            <v>0</v>
          </cell>
          <cell r="X332">
            <v>1000000</v>
          </cell>
          <cell r="Y332">
            <v>104500</v>
          </cell>
          <cell r="Z332">
            <v>50000</v>
          </cell>
          <cell r="AA332">
            <v>50000</v>
          </cell>
          <cell r="AB332">
            <v>50000</v>
          </cell>
          <cell r="AC332">
            <v>50000</v>
          </cell>
        </row>
        <row r="333">
          <cell r="B333" t="str">
            <v>готелi та ресторани                      (H)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B334" t="str">
            <v>транспорт                                (I)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B335" t="str">
            <v>фiнансова дiяльнiсть                     (J)</v>
          </cell>
          <cell r="K335">
            <v>33728.699999999997</v>
          </cell>
          <cell r="L335">
            <v>33353.21</v>
          </cell>
          <cell r="M335">
            <v>0</v>
          </cell>
          <cell r="N335">
            <v>0</v>
          </cell>
          <cell r="O335">
            <v>0</v>
          </cell>
          <cell r="P335">
            <v>34081.94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6">
          <cell r="B336" t="str">
            <v>операцiї з нерухомiстю,здавання пiд найм (K)</v>
          </cell>
          <cell r="K336">
            <v>150645.49</v>
          </cell>
          <cell r="L336">
            <v>166336.35</v>
          </cell>
          <cell r="M336">
            <v>106943.23</v>
          </cell>
          <cell r="N336">
            <v>1143850.4099999999</v>
          </cell>
          <cell r="O336">
            <v>1134855.24</v>
          </cell>
          <cell r="P336">
            <v>862419.66</v>
          </cell>
          <cell r="Q336">
            <v>1099544.23</v>
          </cell>
          <cell r="R336">
            <v>1105696.6200000001</v>
          </cell>
          <cell r="S336">
            <v>1106798.21</v>
          </cell>
          <cell r="T336">
            <v>1080870.24</v>
          </cell>
          <cell r="U336">
            <v>70000</v>
          </cell>
          <cell r="V336">
            <v>65000</v>
          </cell>
          <cell r="W336">
            <v>60044.04</v>
          </cell>
          <cell r="X336">
            <v>46000</v>
          </cell>
          <cell r="Y336">
            <v>33000</v>
          </cell>
          <cell r="Z336">
            <v>7000</v>
          </cell>
          <cell r="AA336">
            <v>0</v>
          </cell>
          <cell r="AB336">
            <v>0</v>
          </cell>
          <cell r="AC336">
            <v>0</v>
          </cell>
        </row>
        <row r="337">
          <cell r="B337" t="str">
            <v>державне управлiння                      (L)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B338" t="str">
            <v>освiта                                   (M)</v>
          </cell>
          <cell r="K338">
            <v>18916.18</v>
          </cell>
          <cell r="L338">
            <v>18880.61</v>
          </cell>
          <cell r="M338">
            <v>16408.68</v>
          </cell>
          <cell r="N338">
            <v>16393.64</v>
          </cell>
          <cell r="O338">
            <v>15118.33</v>
          </cell>
          <cell r="P338">
            <v>13875.88</v>
          </cell>
          <cell r="Q338">
            <v>14003.87</v>
          </cell>
          <cell r="R338">
            <v>12528</v>
          </cell>
          <cell r="S338">
            <v>11477.91</v>
          </cell>
          <cell r="T338">
            <v>11351.95</v>
          </cell>
          <cell r="U338">
            <v>11475.21</v>
          </cell>
          <cell r="V338">
            <v>11398.8</v>
          </cell>
          <cell r="W338">
            <v>8951.92</v>
          </cell>
          <cell r="X338">
            <v>6426.45</v>
          </cell>
          <cell r="Y338">
            <v>22.36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B339" t="str">
            <v>охорона здоров'я та соцiальна допомога   (N)</v>
          </cell>
          <cell r="K339">
            <v>49097.5</v>
          </cell>
          <cell r="L339">
            <v>47174.5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390000</v>
          </cell>
          <cell r="W339">
            <v>370000</v>
          </cell>
          <cell r="X339">
            <v>370000</v>
          </cell>
          <cell r="Y339">
            <v>368000</v>
          </cell>
          <cell r="Z339">
            <v>368000</v>
          </cell>
          <cell r="AA339">
            <v>367000</v>
          </cell>
          <cell r="AB339">
            <v>301000</v>
          </cell>
          <cell r="AC339">
            <v>264000</v>
          </cell>
        </row>
        <row r="340">
          <cell r="B340" t="str">
            <v>колективнi, громадськi, особистi послуги (O)</v>
          </cell>
          <cell r="K340">
            <v>1219252.3700000001</v>
          </cell>
          <cell r="L340">
            <v>1285631.71</v>
          </cell>
          <cell r="M340">
            <v>1488753.64</v>
          </cell>
          <cell r="N340">
            <v>2577243.06</v>
          </cell>
          <cell r="O340">
            <v>3672447.28</v>
          </cell>
          <cell r="P340">
            <v>3422103.19</v>
          </cell>
          <cell r="Q340">
            <v>3299620.76</v>
          </cell>
          <cell r="R340">
            <v>4051308.42</v>
          </cell>
          <cell r="S340">
            <v>3472560.54</v>
          </cell>
          <cell r="T340">
            <v>4283980.09</v>
          </cell>
          <cell r="U340">
            <v>3225564.71</v>
          </cell>
          <cell r="V340">
            <v>3103423.89</v>
          </cell>
          <cell r="W340">
            <v>3003879.32</v>
          </cell>
          <cell r="X340">
            <v>3218706.83</v>
          </cell>
          <cell r="Y340">
            <v>3072064.78</v>
          </cell>
          <cell r="Z340">
            <v>3158175.49</v>
          </cell>
          <cell r="AA340">
            <v>3264230.43</v>
          </cell>
          <cell r="AB340">
            <v>2689702.51</v>
          </cell>
          <cell r="AC340">
            <v>2524884.27</v>
          </cell>
        </row>
        <row r="341">
          <cell r="B341" t="str">
            <v>послуги домашньої прислуги               (P)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27095.38</v>
          </cell>
          <cell r="AA341">
            <v>28063.67</v>
          </cell>
          <cell r="AB341">
            <v>27580.65</v>
          </cell>
          <cell r="AC341">
            <v>177388.49</v>
          </cell>
        </row>
        <row r="342">
          <cell r="B342" t="str">
            <v>екстериторiальна дiяльнiсть              (Q)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A343" t="str">
            <v>A4XN0</v>
          </cell>
          <cell r="B343" t="str">
            <v>нерезиденти</v>
          </cell>
          <cell r="C343" t="str">
            <v>A4XN0</v>
          </cell>
          <cell r="D343">
            <v>8906726.6600000001</v>
          </cell>
          <cell r="E343">
            <v>9079718.7799999993</v>
          </cell>
          <cell r="F343">
            <v>9202680.1799999997</v>
          </cell>
          <cell r="G343">
            <v>9269576.6400000006</v>
          </cell>
          <cell r="H343">
            <v>9354131.1899999995</v>
          </cell>
          <cell r="I343">
            <v>9943686.9199999999</v>
          </cell>
          <cell r="J343">
            <v>9613763</v>
          </cell>
          <cell r="K343">
            <v>9663706.5800000001</v>
          </cell>
          <cell r="L343">
            <v>9612756.4000000004</v>
          </cell>
          <cell r="M343">
            <v>683129.94</v>
          </cell>
          <cell r="N343">
            <v>720538.68</v>
          </cell>
          <cell r="O343">
            <v>702148.52</v>
          </cell>
          <cell r="P343">
            <v>697746.48</v>
          </cell>
          <cell r="Q343">
            <v>685333.25</v>
          </cell>
          <cell r="R343">
            <v>651833.39</v>
          </cell>
          <cell r="S343">
            <v>680545.31</v>
          </cell>
          <cell r="T343">
            <v>666973.54</v>
          </cell>
          <cell r="U343">
            <v>647873.06999999995</v>
          </cell>
          <cell r="V343">
            <v>695591.06</v>
          </cell>
          <cell r="W343">
            <v>1078563.67</v>
          </cell>
          <cell r="X343">
            <v>3562368</v>
          </cell>
          <cell r="Y343">
            <v>1065265.1000000001</v>
          </cell>
          <cell r="Z343">
            <v>985196.91</v>
          </cell>
          <cell r="AA343">
            <v>1944954.68</v>
          </cell>
          <cell r="AB343">
            <v>2645752.59</v>
          </cell>
          <cell r="AC343">
            <v>1414049.47</v>
          </cell>
        </row>
        <row r="344">
          <cell r="A344" t="str">
            <v>A4XN0P</v>
          </cell>
          <cell r="B344" t="str">
            <v>угоди РЕПО</v>
          </cell>
          <cell r="C344" t="str">
            <v>A4XN0P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A345" t="str">
            <v>A4XN0I</v>
          </cell>
          <cell r="B345" t="str">
            <v>інші кредити нерезидентам</v>
          </cell>
          <cell r="C345" t="str">
            <v>A4XN0I</v>
          </cell>
          <cell r="D345">
            <v>8906726.6600000001</v>
          </cell>
          <cell r="E345">
            <v>9079718.7799999993</v>
          </cell>
          <cell r="F345">
            <v>9202680.1799999997</v>
          </cell>
          <cell r="G345">
            <v>9269576.6400000006</v>
          </cell>
          <cell r="H345">
            <v>9354131.1899999995</v>
          </cell>
          <cell r="I345">
            <v>9943686.9199999999</v>
          </cell>
          <cell r="J345">
            <v>9613763</v>
          </cell>
          <cell r="K345">
            <v>9663706.5800000001</v>
          </cell>
          <cell r="L345">
            <v>9612756.4000000004</v>
          </cell>
          <cell r="M345">
            <v>683129.94</v>
          </cell>
          <cell r="N345">
            <v>720538.68</v>
          </cell>
          <cell r="O345">
            <v>702148.52</v>
          </cell>
          <cell r="P345">
            <v>697746.48</v>
          </cell>
          <cell r="Q345">
            <v>685333.25</v>
          </cell>
          <cell r="R345">
            <v>651833.39</v>
          </cell>
          <cell r="S345">
            <v>680545.31</v>
          </cell>
          <cell r="T345">
            <v>666973.54</v>
          </cell>
          <cell r="U345">
            <v>647873.06999999995</v>
          </cell>
          <cell r="V345">
            <v>695591.06</v>
          </cell>
          <cell r="W345">
            <v>1078563.67</v>
          </cell>
          <cell r="X345">
            <v>3562368</v>
          </cell>
          <cell r="Y345">
            <v>1065265.1000000001</v>
          </cell>
          <cell r="Z345">
            <v>985196.91</v>
          </cell>
          <cell r="AA345">
            <v>1944954.68</v>
          </cell>
          <cell r="AB345">
            <v>2645752.59</v>
          </cell>
          <cell r="AC345">
            <v>1414049.47</v>
          </cell>
        </row>
        <row r="346">
          <cell r="A346" t="str">
            <v>A4XN0I1</v>
          </cell>
          <cell r="B346" t="str">
            <v>- короткострокові</v>
          </cell>
          <cell r="C346" t="str">
            <v>A4XN0I1</v>
          </cell>
          <cell r="D346">
            <v>8160543.2199999997</v>
          </cell>
          <cell r="E346">
            <v>8346329.5300000003</v>
          </cell>
          <cell r="F346">
            <v>8473912.0800000001</v>
          </cell>
          <cell r="G346">
            <v>8561774.0500000007</v>
          </cell>
          <cell r="H346">
            <v>8661289.9700000007</v>
          </cell>
          <cell r="I346">
            <v>9237611.8900000006</v>
          </cell>
          <cell r="J346">
            <v>8940431.0099999998</v>
          </cell>
          <cell r="K346">
            <v>9012744.8100000005</v>
          </cell>
          <cell r="L346">
            <v>8978761.3800000008</v>
          </cell>
          <cell r="M346">
            <v>54063.93</v>
          </cell>
          <cell r="N346">
            <v>31411.99</v>
          </cell>
          <cell r="O346">
            <v>26305.16</v>
          </cell>
          <cell r="P346">
            <v>33283.449999999997</v>
          </cell>
          <cell r="Q346">
            <v>14211.63</v>
          </cell>
          <cell r="R346">
            <v>16030</v>
          </cell>
          <cell r="S346">
            <v>46685.94</v>
          </cell>
          <cell r="T346">
            <v>52391.83</v>
          </cell>
          <cell r="U346">
            <v>47396.74</v>
          </cell>
          <cell r="V346">
            <v>62932.1</v>
          </cell>
          <cell r="W346">
            <v>130786.95</v>
          </cell>
          <cell r="X346">
            <v>2622386.48</v>
          </cell>
          <cell r="Y346">
            <v>149612.91</v>
          </cell>
          <cell r="Z346">
            <v>459531.48</v>
          </cell>
          <cell r="AA346">
            <v>1406722.53</v>
          </cell>
          <cell r="AB346">
            <v>1074153.04</v>
          </cell>
          <cell r="AC346">
            <v>496472.73</v>
          </cell>
        </row>
        <row r="347">
          <cell r="A347" t="str">
            <v>A4XN0I2</v>
          </cell>
          <cell r="B347" t="str">
            <v>- довгострокові</v>
          </cell>
          <cell r="C347" t="str">
            <v>A4XN0I2</v>
          </cell>
          <cell r="D347">
            <v>746183.44</v>
          </cell>
          <cell r="E347">
            <v>733389.25</v>
          </cell>
          <cell r="F347">
            <v>728768.1</v>
          </cell>
          <cell r="G347">
            <v>707802.59</v>
          </cell>
          <cell r="H347">
            <v>692841.22</v>
          </cell>
          <cell r="I347">
            <v>706075.03</v>
          </cell>
          <cell r="J347">
            <v>673331.99</v>
          </cell>
          <cell r="K347">
            <v>650961.77</v>
          </cell>
          <cell r="L347">
            <v>633995.02</v>
          </cell>
          <cell r="M347">
            <v>629066.01</v>
          </cell>
          <cell r="N347">
            <v>689126.69</v>
          </cell>
          <cell r="O347">
            <v>675843.36</v>
          </cell>
          <cell r="P347">
            <v>664463.03</v>
          </cell>
          <cell r="Q347">
            <v>671121.62</v>
          </cell>
          <cell r="R347">
            <v>635803.39</v>
          </cell>
          <cell r="S347">
            <v>633859.37</v>
          </cell>
          <cell r="T347">
            <v>614581.71</v>
          </cell>
          <cell r="U347">
            <v>600476.32999999996</v>
          </cell>
          <cell r="V347">
            <v>632658.96</v>
          </cell>
          <cell r="W347">
            <v>947776.72</v>
          </cell>
          <cell r="X347">
            <v>939981.52</v>
          </cell>
          <cell r="Y347">
            <v>915652.19</v>
          </cell>
          <cell r="Z347">
            <v>525665.43000000005</v>
          </cell>
          <cell r="AA347">
            <v>538232.15</v>
          </cell>
          <cell r="AB347">
            <v>1571599.55</v>
          </cell>
          <cell r="AC347">
            <v>917576.74</v>
          </cell>
        </row>
        <row r="348">
          <cell r="A348" t="str">
            <v>A4XF</v>
          </cell>
          <cell r="B348" t="str">
            <v>в іноземній валюті</v>
          </cell>
          <cell r="C348" t="str">
            <v>A4XF</v>
          </cell>
          <cell r="D348">
            <v>22846239089.720001</v>
          </cell>
          <cell r="E348">
            <v>23290040437.040001</v>
          </cell>
          <cell r="F348">
            <v>24781769595.490002</v>
          </cell>
          <cell r="G348">
            <v>26495703485.07</v>
          </cell>
          <cell r="H348">
            <v>27798312352.799999</v>
          </cell>
          <cell r="I348">
            <v>29501121993.290001</v>
          </cell>
          <cell r="J348">
            <v>30183425938.25</v>
          </cell>
          <cell r="K348">
            <v>30431991109.82</v>
          </cell>
          <cell r="L348">
            <v>32161749550.57</v>
          </cell>
          <cell r="M348">
            <v>33543945442.009998</v>
          </cell>
          <cell r="N348">
            <v>34436006496.529999</v>
          </cell>
          <cell r="O348">
            <v>35605405724.629997</v>
          </cell>
          <cell r="P348">
            <v>37093757923.639999</v>
          </cell>
          <cell r="Q348">
            <v>37404447792.389999</v>
          </cell>
          <cell r="R348">
            <v>38120544292.32</v>
          </cell>
          <cell r="S348">
            <v>39633730637.209999</v>
          </cell>
          <cell r="T348">
            <v>40695718506.699997</v>
          </cell>
          <cell r="U348">
            <v>41294638615.160004</v>
          </cell>
          <cell r="V348">
            <v>40628287922.660004</v>
          </cell>
          <cell r="W348">
            <v>41323260783.459999</v>
          </cell>
          <cell r="X348">
            <v>44046563599.019997</v>
          </cell>
          <cell r="Y348">
            <v>45409395143.150002</v>
          </cell>
          <cell r="Z348">
            <v>45501398435.580002</v>
          </cell>
          <cell r="AA348">
            <v>48035670000.900002</v>
          </cell>
          <cell r="AB348">
            <v>50851575916.129997</v>
          </cell>
          <cell r="AC348">
            <v>52861255778.230003</v>
          </cell>
        </row>
        <row r="349">
          <cell r="A349" t="str">
            <v>A4XFC</v>
          </cell>
          <cell r="B349" t="str">
            <v>Центральний банк</v>
          </cell>
          <cell r="C349" t="str">
            <v>A4XFC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A350" t="str">
            <v>A4XFCP</v>
          </cell>
          <cell r="B350" t="str">
            <v>угоди РЕПО</v>
          </cell>
          <cell r="C350" t="str">
            <v>A4XFCP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1">
          <cell r="A351" t="str">
            <v>A4XFCI</v>
          </cell>
          <cell r="B351" t="str">
            <v>інші кредити Центральному банку</v>
          </cell>
          <cell r="C351" t="str">
            <v>A4XFCI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</row>
        <row r="352">
          <cell r="A352" t="str">
            <v>A4XF1</v>
          </cell>
          <cell r="B352" t="str">
            <v>інші депозитні корпорації</v>
          </cell>
          <cell r="C352" t="str">
            <v>A4XF1</v>
          </cell>
          <cell r="D352">
            <v>1485207893.8699999</v>
          </cell>
          <cell r="E352">
            <v>1526798797.4200001</v>
          </cell>
          <cell r="F352">
            <v>1747761600.5999999</v>
          </cell>
          <cell r="G352">
            <v>1658013114.0899999</v>
          </cell>
          <cell r="H352">
            <v>1874023844.3099999</v>
          </cell>
          <cell r="I352">
            <v>2015222327.75</v>
          </cell>
          <cell r="J352">
            <v>1737750979.01</v>
          </cell>
          <cell r="K352">
            <v>1657628314.8399999</v>
          </cell>
          <cell r="L352">
            <v>2129117317.1500001</v>
          </cell>
          <cell r="M352">
            <v>2040876540.4100001</v>
          </cell>
          <cell r="N352">
            <v>2006773010.23</v>
          </cell>
          <cell r="O352">
            <v>2210925040.77</v>
          </cell>
          <cell r="P352">
            <v>2116527352.1400001</v>
          </cell>
          <cell r="Q352">
            <v>2349863349.21</v>
          </cell>
          <cell r="R352">
            <v>2162017540.9000001</v>
          </cell>
          <cell r="S352">
            <v>2509258843.5</v>
          </cell>
          <cell r="T352">
            <v>2858742885.48</v>
          </cell>
          <cell r="U352">
            <v>2052644220.1900001</v>
          </cell>
          <cell r="V352">
            <v>2090666788.5599999</v>
          </cell>
          <cell r="W352">
            <v>2009120239.22</v>
          </cell>
          <cell r="X352">
            <v>1981060043.1800001</v>
          </cell>
          <cell r="Y352">
            <v>2302263425.4699998</v>
          </cell>
          <cell r="Z352">
            <v>2237367435.4000001</v>
          </cell>
          <cell r="AA352">
            <v>2825464147.2600002</v>
          </cell>
          <cell r="AB352">
            <v>3080320494.8699999</v>
          </cell>
          <cell r="AC352">
            <v>3636612479.5799999</v>
          </cell>
        </row>
        <row r="353">
          <cell r="A353" t="str">
            <v>A4XF11</v>
          </cell>
          <cell r="B353" t="str">
            <v>- короткострокові</v>
          </cell>
          <cell r="C353" t="str">
            <v>A4XF11</v>
          </cell>
          <cell r="D353">
            <v>1422903341.48</v>
          </cell>
          <cell r="E353">
            <v>1456512979.0999999</v>
          </cell>
          <cell r="F353">
            <v>1678307030.3099999</v>
          </cell>
          <cell r="G353">
            <v>1583004597.21</v>
          </cell>
          <cell r="H353">
            <v>1791705019.6199999</v>
          </cell>
          <cell r="I353">
            <v>1930117905.3499999</v>
          </cell>
          <cell r="J353">
            <v>1652539505.1800001</v>
          </cell>
          <cell r="K353">
            <v>1572988417.46</v>
          </cell>
          <cell r="L353">
            <v>2039197222.77</v>
          </cell>
          <cell r="M353">
            <v>1944170224.2</v>
          </cell>
          <cell r="N353">
            <v>1904445884.71</v>
          </cell>
          <cell r="O353">
            <v>2106274119.72</v>
          </cell>
          <cell r="P353">
            <v>2023767089.98</v>
          </cell>
          <cell r="Q353">
            <v>2263432401.1100001</v>
          </cell>
          <cell r="R353">
            <v>2064932146</v>
          </cell>
          <cell r="S353">
            <v>2410187292.0300002</v>
          </cell>
          <cell r="T353">
            <v>2754055342.0300002</v>
          </cell>
          <cell r="U353">
            <v>1931356731.6600001</v>
          </cell>
          <cell r="V353">
            <v>1970830316.02</v>
          </cell>
          <cell r="W353">
            <v>1895475899.27</v>
          </cell>
          <cell r="X353">
            <v>1870771645.0599999</v>
          </cell>
          <cell r="Y353">
            <v>2180353463.71</v>
          </cell>
          <cell r="Z353">
            <v>2076124104.6900001</v>
          </cell>
          <cell r="AA353">
            <v>2649948410.8499999</v>
          </cell>
          <cell r="AB353">
            <v>2892491034.8299999</v>
          </cell>
          <cell r="AC353">
            <v>3445620345.4699998</v>
          </cell>
        </row>
        <row r="354">
          <cell r="A354" t="str">
            <v>A4XF12</v>
          </cell>
          <cell r="B354" t="str">
            <v>- довгострокові</v>
          </cell>
          <cell r="C354" t="str">
            <v>A4XF12</v>
          </cell>
          <cell r="D354">
            <v>62304552.390000001</v>
          </cell>
          <cell r="E354">
            <v>70285818.319999993</v>
          </cell>
          <cell r="F354">
            <v>69454570.290000007</v>
          </cell>
          <cell r="G354">
            <v>75008516.879999995</v>
          </cell>
          <cell r="H354">
            <v>82318824.689999998</v>
          </cell>
          <cell r="I354">
            <v>85104422.400000006</v>
          </cell>
          <cell r="J354">
            <v>85211473.829999998</v>
          </cell>
          <cell r="K354">
            <v>84639897.379999995</v>
          </cell>
          <cell r="L354">
            <v>89920094.379999995</v>
          </cell>
          <cell r="M354">
            <v>96706316.209999993</v>
          </cell>
          <cell r="N354">
            <v>102327125.52</v>
          </cell>
          <cell r="O354">
            <v>104650921.05</v>
          </cell>
          <cell r="P354">
            <v>92760262.159999996</v>
          </cell>
          <cell r="Q354">
            <v>86430948.099999994</v>
          </cell>
          <cell r="R354">
            <v>97085394.900000006</v>
          </cell>
          <cell r="S354">
            <v>99071551.469999999</v>
          </cell>
          <cell r="T354">
            <v>104687543.45</v>
          </cell>
          <cell r="U354">
            <v>121287488.53</v>
          </cell>
          <cell r="V354">
            <v>119836472.54000001</v>
          </cell>
          <cell r="W354">
            <v>113644339.95</v>
          </cell>
          <cell r="X354">
            <v>110288398.12</v>
          </cell>
          <cell r="Y354">
            <v>121909961.76000001</v>
          </cell>
          <cell r="Z354">
            <v>161243330.71000001</v>
          </cell>
          <cell r="AA354">
            <v>175515736.41</v>
          </cell>
          <cell r="AB354">
            <v>187829460.03999999</v>
          </cell>
          <cell r="AC354">
            <v>190992134.11000001</v>
          </cell>
        </row>
        <row r="355">
          <cell r="A355" t="str">
            <v>A4XF2</v>
          </cell>
          <cell r="B355" t="str">
            <v>інші фінансові корпорації</v>
          </cell>
          <cell r="C355" t="str">
            <v>A4XF2</v>
          </cell>
          <cell r="D355">
            <v>29701576.670000002</v>
          </cell>
          <cell r="E355">
            <v>34087145.799999997</v>
          </cell>
          <cell r="F355">
            <v>35045603.609999999</v>
          </cell>
          <cell r="G355">
            <v>52073624.109999999</v>
          </cell>
          <cell r="H355">
            <v>55727751.710000001</v>
          </cell>
          <cell r="I355">
            <v>64990123.57</v>
          </cell>
          <cell r="J355">
            <v>52075974.82</v>
          </cell>
          <cell r="K355">
            <v>54201328.210000001</v>
          </cell>
          <cell r="L355">
            <v>67738010.090000004</v>
          </cell>
          <cell r="M355">
            <v>46890539.630000003</v>
          </cell>
          <cell r="N355">
            <v>60745351.950000003</v>
          </cell>
          <cell r="O355">
            <v>65463402.270000003</v>
          </cell>
          <cell r="P355">
            <v>87608544.569999993</v>
          </cell>
          <cell r="Q355">
            <v>87809069.719999999</v>
          </cell>
          <cell r="R355">
            <v>99330728.25</v>
          </cell>
          <cell r="S355">
            <v>134042896.3</v>
          </cell>
          <cell r="T355">
            <v>139731839.91</v>
          </cell>
          <cell r="U355">
            <v>148487953.88999999</v>
          </cell>
          <cell r="V355">
            <v>164900644.59</v>
          </cell>
          <cell r="W355">
            <v>152562677.83000001</v>
          </cell>
          <cell r="X355">
            <v>153785100</v>
          </cell>
          <cell r="Y355">
            <v>157466932.03</v>
          </cell>
          <cell r="Z355">
            <v>141581691.36000001</v>
          </cell>
          <cell r="AA355">
            <v>136724641.94</v>
          </cell>
          <cell r="AB355">
            <v>145504435.37</v>
          </cell>
          <cell r="AC355">
            <v>355053330.91000003</v>
          </cell>
        </row>
        <row r="356">
          <cell r="A356" t="str">
            <v>A4XF2R</v>
          </cell>
          <cell r="B356" t="str">
            <v>угоди РЕПО</v>
          </cell>
          <cell r="C356" t="str">
            <v>A4XF2R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A357" t="str">
            <v>A4XF2A</v>
          </cell>
          <cell r="B357" t="str">
            <v>кредити агенціям з рестркуктуризації банків</v>
          </cell>
          <cell r="C357" t="str">
            <v>A4XF2A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A358" t="str">
            <v>A4XF2I</v>
          </cell>
          <cell r="B358" t="str">
            <v>інші кредити</v>
          </cell>
          <cell r="C358" t="str">
            <v>A4XF2I</v>
          </cell>
          <cell r="D358">
            <v>29701576.670000002</v>
          </cell>
          <cell r="E358">
            <v>34087145.799999997</v>
          </cell>
          <cell r="F358">
            <v>35045603.609999999</v>
          </cell>
          <cell r="G358">
            <v>52073624.109999999</v>
          </cell>
          <cell r="H358">
            <v>55727751.710000001</v>
          </cell>
          <cell r="I358">
            <v>64990123.57</v>
          </cell>
          <cell r="J358">
            <v>52075974.82</v>
          </cell>
          <cell r="K358">
            <v>54201328.210000001</v>
          </cell>
          <cell r="L358">
            <v>67738010.090000004</v>
          </cell>
          <cell r="M358">
            <v>46890539.630000003</v>
          </cell>
          <cell r="N358">
            <v>60745351.950000003</v>
          </cell>
          <cell r="O358">
            <v>65463402.270000003</v>
          </cell>
          <cell r="P358">
            <v>87608544.569999993</v>
          </cell>
          <cell r="Q358">
            <v>87809069.719999999</v>
          </cell>
          <cell r="R358">
            <v>99330728.25</v>
          </cell>
          <cell r="S358">
            <v>134042896.3</v>
          </cell>
          <cell r="T358">
            <v>139731839.91</v>
          </cell>
          <cell r="U358">
            <v>148487953.88999999</v>
          </cell>
          <cell r="V358">
            <v>164900644.59</v>
          </cell>
          <cell r="W358">
            <v>152562677.83000001</v>
          </cell>
          <cell r="X358">
            <v>153785100</v>
          </cell>
          <cell r="Y358">
            <v>157466932.03</v>
          </cell>
          <cell r="Z358">
            <v>141581691.36000001</v>
          </cell>
          <cell r="AA358">
            <v>136724641.94</v>
          </cell>
          <cell r="AB358">
            <v>145504435.37</v>
          </cell>
          <cell r="AC358">
            <v>355053330.91000003</v>
          </cell>
        </row>
        <row r="359">
          <cell r="A359" t="str">
            <v>A4XF21</v>
          </cell>
          <cell r="B359" t="str">
            <v>- короткострокові</v>
          </cell>
          <cell r="C359" t="str">
            <v>A4XF21</v>
          </cell>
          <cell r="D359">
            <v>17558070.460000001</v>
          </cell>
          <cell r="E359">
            <v>21951431.850000001</v>
          </cell>
          <cell r="F359">
            <v>22867505.699999999</v>
          </cell>
          <cell r="G359">
            <v>30991203.050000001</v>
          </cell>
          <cell r="H359">
            <v>27394854.190000001</v>
          </cell>
          <cell r="I359">
            <v>39628025.850000001</v>
          </cell>
          <cell r="J359">
            <v>22238584.859999999</v>
          </cell>
          <cell r="K359">
            <v>23995023.5</v>
          </cell>
          <cell r="L359">
            <v>30944697.66</v>
          </cell>
          <cell r="M359">
            <v>14289043.710000001</v>
          </cell>
          <cell r="N359">
            <v>23177406.57</v>
          </cell>
          <cell r="O359">
            <v>34331829.57</v>
          </cell>
          <cell r="P359">
            <v>39502097.549999997</v>
          </cell>
          <cell r="Q359">
            <v>22739079.93</v>
          </cell>
          <cell r="R359">
            <v>23651881.379999999</v>
          </cell>
          <cell r="S359">
            <v>18390653.129999999</v>
          </cell>
          <cell r="T359">
            <v>13252134.32</v>
          </cell>
          <cell r="U359">
            <v>29346257.379999999</v>
          </cell>
          <cell r="V359">
            <v>43094393.100000001</v>
          </cell>
          <cell r="W359">
            <v>39677263.140000001</v>
          </cell>
          <cell r="X359">
            <v>47833540.490000002</v>
          </cell>
          <cell r="Y359">
            <v>57643283.659999996</v>
          </cell>
          <cell r="Z359">
            <v>62645128.890000001</v>
          </cell>
          <cell r="AA359">
            <v>62323706.68</v>
          </cell>
          <cell r="AB359">
            <v>50399409.219999999</v>
          </cell>
          <cell r="AC359">
            <v>59002632.619999997</v>
          </cell>
        </row>
        <row r="360">
          <cell r="A360" t="str">
            <v>A4XF22</v>
          </cell>
          <cell r="B360" t="str">
            <v>- довгострокові</v>
          </cell>
          <cell r="C360" t="str">
            <v>A4XF22</v>
          </cell>
          <cell r="D360">
            <v>12143506.210000001</v>
          </cell>
          <cell r="E360">
            <v>12135713.949999999</v>
          </cell>
          <cell r="F360">
            <v>12178097.91</v>
          </cell>
          <cell r="G360">
            <v>21082421.059999999</v>
          </cell>
          <cell r="H360">
            <v>28332897.52</v>
          </cell>
          <cell r="I360">
            <v>25362097.719999999</v>
          </cell>
          <cell r="J360">
            <v>29837389.960000001</v>
          </cell>
          <cell r="K360">
            <v>30206304.710000001</v>
          </cell>
          <cell r="L360">
            <v>36793312.43</v>
          </cell>
          <cell r="M360">
            <v>32601495.920000002</v>
          </cell>
          <cell r="N360">
            <v>37567945.380000003</v>
          </cell>
          <cell r="O360">
            <v>31131572.699999999</v>
          </cell>
          <cell r="P360">
            <v>48106447.020000003</v>
          </cell>
          <cell r="Q360">
            <v>65069989.789999999</v>
          </cell>
          <cell r="R360">
            <v>75678846.870000005</v>
          </cell>
          <cell r="S360">
            <v>115652243.17</v>
          </cell>
          <cell r="T360">
            <v>126479705.59</v>
          </cell>
          <cell r="U360">
            <v>119141696.51000001</v>
          </cell>
          <cell r="V360">
            <v>121806251.48999999</v>
          </cell>
          <cell r="W360">
            <v>112885414.69</v>
          </cell>
          <cell r="X360">
            <v>105951559.51000001</v>
          </cell>
          <cell r="Y360">
            <v>99823648.370000005</v>
          </cell>
          <cell r="Z360">
            <v>78936562.469999999</v>
          </cell>
          <cell r="AA360">
            <v>74400935.260000005</v>
          </cell>
          <cell r="AB360">
            <v>95105026.150000006</v>
          </cell>
          <cell r="AC360">
            <v>296050698.29000002</v>
          </cell>
        </row>
        <row r="361">
          <cell r="A361" t="str">
            <v>A4XF5</v>
          </cell>
          <cell r="B361" t="str">
            <v>Центральний уряд</v>
          </cell>
          <cell r="C361" t="str">
            <v>A4XF5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15081312.199999999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A362" t="str">
            <v>A4XF51</v>
          </cell>
          <cell r="B362" t="str">
            <v>- короткострокові</v>
          </cell>
          <cell r="C362" t="str">
            <v>A4XF51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4289102.33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3">
          <cell r="B363" t="str">
            <v>с/г, мисливство та лiсове господарство   (A)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</row>
        <row r="364">
          <cell r="B364" t="str">
            <v>рибне господарство                       (B)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B365" t="str">
            <v>добувна промисловiсть                    (C)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B366" t="str">
            <v>обробна промисловiсть                    (D)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B367" t="str">
            <v>виробництво електроенергiї, газу та води (E)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B368" t="str">
            <v>будiвництво                              (F)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B369" t="str">
            <v>оптова,роздрiбна торгiвля                (G)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  <row r="370">
          <cell r="B370" t="str">
            <v>готелi та ресторани                      (H)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</row>
        <row r="371">
          <cell r="A371" t="str">
            <v>─────────</v>
          </cell>
          <cell r="B371" t="str">
            <v>──────────────────────────────────────────────────</v>
          </cell>
          <cell r="C371" t="str">
            <v>─────────</v>
          </cell>
          <cell r="D371" t="str">
            <v>────────────────</v>
          </cell>
          <cell r="E371" t="str">
            <v>────────────────</v>
          </cell>
          <cell r="F371" t="str">
            <v>────────────────</v>
          </cell>
          <cell r="G371" t="str">
            <v>────────────────</v>
          </cell>
          <cell r="H371" t="str">
            <v>────────────────</v>
          </cell>
          <cell r="I371" t="str">
            <v>────────────────</v>
          </cell>
          <cell r="J371" t="str">
            <v>────────────────</v>
          </cell>
          <cell r="K371" t="str">
            <v>────────────────</v>
          </cell>
          <cell r="L371" t="str">
            <v>────────────────</v>
          </cell>
          <cell r="M371" t="str">
            <v>────────────────</v>
          </cell>
          <cell r="N371" t="str">
            <v>────────────────</v>
          </cell>
          <cell r="O371" t="str">
            <v>────────────────</v>
          </cell>
          <cell r="P371" t="str">
            <v>────────────────</v>
          </cell>
          <cell r="Q371" t="str">
            <v>────────────────</v>
          </cell>
          <cell r="R371" t="str">
            <v>────────────────</v>
          </cell>
          <cell r="S371" t="str">
            <v>────────────────</v>
          </cell>
          <cell r="T371" t="str">
            <v>────────────────</v>
          </cell>
          <cell r="U371" t="str">
            <v>────────────────</v>
          </cell>
          <cell r="V371" t="str">
            <v>────────────────</v>
          </cell>
          <cell r="W371" t="str">
            <v>────────────────</v>
          </cell>
          <cell r="X371" t="str">
            <v>────────────────</v>
          </cell>
          <cell r="Y371" t="str">
            <v>────────────────</v>
          </cell>
          <cell r="Z371" t="str">
            <v>────────────────</v>
          </cell>
          <cell r="AA371" t="str">
            <v>────────────────</v>
          </cell>
          <cell r="AB371" t="str">
            <v>────────────────</v>
          </cell>
          <cell r="AC371" t="str">
            <v>────────────────</v>
          </cell>
        </row>
        <row r="372">
          <cell r="D372" t="str">
            <v>_x000C_</v>
          </cell>
          <cell r="E372" t="str">
            <v>_x000C_</v>
          </cell>
          <cell r="F372" t="str">
            <v>_x000C_</v>
          </cell>
          <cell r="G372" t="str">
            <v>_x000C_</v>
          </cell>
          <cell r="H372" t="str">
            <v>_x000C_</v>
          </cell>
          <cell r="I372" t="str">
            <v>_x000C_</v>
          </cell>
          <cell r="J372" t="str">
            <v>_x000C_</v>
          </cell>
          <cell r="K372" t="str">
            <v>_x000C_</v>
          </cell>
          <cell r="L372" t="str">
            <v>_x000C_</v>
          </cell>
          <cell r="M372" t="str">
            <v>_x000C_</v>
          </cell>
          <cell r="N372" t="str">
            <v>_x000C_</v>
          </cell>
          <cell r="O372" t="str">
            <v>_x000C_</v>
          </cell>
          <cell r="P372" t="str">
            <v>_x000C_</v>
          </cell>
          <cell r="Q372" t="str">
            <v>_x000C_</v>
          </cell>
          <cell r="R372" t="str">
            <v>_x000C_</v>
          </cell>
          <cell r="S372" t="str">
            <v>_x000C_</v>
          </cell>
          <cell r="T372" t="str">
            <v>_x000C_</v>
          </cell>
          <cell r="U372" t="str">
            <v>_x000C_</v>
          </cell>
          <cell r="V372" t="str">
            <v>_x000C_</v>
          </cell>
          <cell r="W372" t="str">
            <v>_x000C_</v>
          </cell>
          <cell r="X372" t="str">
            <v>_x000C_</v>
          </cell>
          <cell r="Y372" t="str">
            <v>_x000C_</v>
          </cell>
          <cell r="Z372" t="str">
            <v>_x000C_</v>
          </cell>
          <cell r="AA372" t="str">
            <v>_x000C_</v>
          </cell>
          <cell r="AB372" t="str">
            <v>_x000C_</v>
          </cell>
          <cell r="AC372" t="str">
            <v>_x000C_</v>
          </cell>
        </row>
        <row r="373">
          <cell r="D373" t="str">
            <v>Лист N    7</v>
          </cell>
          <cell r="E373" t="str">
            <v>Лист N    7</v>
          </cell>
          <cell r="F373" t="str">
            <v>Лист N    7</v>
          </cell>
          <cell r="G373" t="str">
            <v>Лист N    7</v>
          </cell>
          <cell r="H373" t="str">
            <v>Лист N    7</v>
          </cell>
          <cell r="I373" t="str">
            <v>Лист N    7</v>
          </cell>
          <cell r="J373" t="str">
            <v>Лист N    7</v>
          </cell>
          <cell r="K373" t="str">
            <v>Лист N    7</v>
          </cell>
          <cell r="L373" t="str">
            <v>Лист N    7</v>
          </cell>
          <cell r="M373" t="str">
            <v>Лист N    7</v>
          </cell>
          <cell r="N373" t="str">
            <v>Лист N    7</v>
          </cell>
          <cell r="O373" t="str">
            <v>Лист N    7</v>
          </cell>
          <cell r="P373" t="str">
            <v>Лист N    7</v>
          </cell>
          <cell r="Q373" t="str">
            <v>Лист N    7</v>
          </cell>
          <cell r="R373" t="str">
            <v>Лист N    7</v>
          </cell>
          <cell r="S373" t="str">
            <v>Лист N    7</v>
          </cell>
          <cell r="T373" t="str">
            <v>Лист N    7</v>
          </cell>
          <cell r="U373" t="str">
            <v>Лист N    7</v>
          </cell>
          <cell r="V373" t="str">
            <v>Лист N    7</v>
          </cell>
          <cell r="W373" t="str">
            <v>Лист N    7</v>
          </cell>
          <cell r="X373" t="str">
            <v>Лист N    7</v>
          </cell>
          <cell r="Y373" t="str">
            <v>Лист N    7</v>
          </cell>
          <cell r="Z373" t="str">
            <v>Лист N    7</v>
          </cell>
          <cell r="AA373" t="str">
            <v>Лист N    7</v>
          </cell>
          <cell r="AB373" t="str">
            <v>Лист N    7</v>
          </cell>
          <cell r="AC373" t="str">
            <v>Лист N    7</v>
          </cell>
        </row>
        <row r="374">
          <cell r="A374" t="str">
            <v>────────┬</v>
          </cell>
          <cell r="B374" t="str">
            <v>┌─────────────────────────────────────────────────</v>
          </cell>
          <cell r="C374" t="str">
            <v>────────┬</v>
          </cell>
          <cell r="D374" t="str">
            <v>───────────────┬</v>
          </cell>
          <cell r="E374" t="str">
            <v>───────────────┬</v>
          </cell>
          <cell r="F374" t="str">
            <v>───────────────┬</v>
          </cell>
          <cell r="G374" t="str">
            <v>───────────────┬</v>
          </cell>
          <cell r="H374" t="str">
            <v>───────────────┬</v>
          </cell>
          <cell r="I374" t="str">
            <v>───────────────┬</v>
          </cell>
          <cell r="J374" t="str">
            <v>───────────────┬</v>
          </cell>
          <cell r="K374" t="str">
            <v>───────────────┬</v>
          </cell>
          <cell r="L374" t="str">
            <v>───────────────┬</v>
          </cell>
          <cell r="M374" t="str">
            <v>───────────────┬</v>
          </cell>
          <cell r="N374" t="str">
            <v>───────────────┬</v>
          </cell>
          <cell r="O374" t="str">
            <v>───────────────┬</v>
          </cell>
          <cell r="P374" t="str">
            <v>───────────────┬</v>
          </cell>
          <cell r="Q374" t="str">
            <v>───────────────┬</v>
          </cell>
          <cell r="R374" t="str">
            <v>───────────────┬</v>
          </cell>
          <cell r="S374" t="str">
            <v>───────────────┬</v>
          </cell>
          <cell r="T374" t="str">
            <v>───────────────┬</v>
          </cell>
          <cell r="U374" t="str">
            <v>───────────────┬</v>
          </cell>
          <cell r="V374" t="str">
            <v>───────────────┬</v>
          </cell>
          <cell r="W374" t="str">
            <v>───────────────┬</v>
          </cell>
          <cell r="X374" t="str">
            <v>───────────────┬</v>
          </cell>
          <cell r="Y374" t="str">
            <v>───────────────┬</v>
          </cell>
          <cell r="Z374" t="str">
            <v>───────────────┬</v>
          </cell>
          <cell r="AA374" t="str">
            <v>───────────────┬</v>
          </cell>
          <cell r="AB374" t="str">
            <v>───────────────┬</v>
          </cell>
          <cell r="AC374" t="str">
            <v>───────────────┬</v>
          </cell>
        </row>
        <row r="375">
          <cell r="A375" t="str">
            <v>│</v>
          </cell>
          <cell r="B375" t="str">
            <v>│                Статтi  балансу</v>
          </cell>
          <cell r="C375" t="str">
            <v>│</v>
          </cell>
          <cell r="D375" t="str">
            <v>Сума     │</v>
          </cell>
          <cell r="E375" t="str">
            <v>Сума     │</v>
          </cell>
          <cell r="F375" t="str">
            <v>Сума     │</v>
          </cell>
          <cell r="G375" t="str">
            <v>Сума     │</v>
          </cell>
          <cell r="H375" t="str">
            <v>Сума     │</v>
          </cell>
          <cell r="I375" t="str">
            <v>Сума     │</v>
          </cell>
          <cell r="J375" t="str">
            <v>Сума     │</v>
          </cell>
          <cell r="K375" t="str">
            <v>Сума     │</v>
          </cell>
          <cell r="L375" t="str">
            <v>Сума     │</v>
          </cell>
          <cell r="M375" t="str">
            <v>Сума     │</v>
          </cell>
          <cell r="N375" t="str">
            <v>Сума     │</v>
          </cell>
          <cell r="O375" t="str">
            <v>Сума     │</v>
          </cell>
          <cell r="P375" t="str">
            <v>Сума     │</v>
          </cell>
          <cell r="Q375" t="str">
            <v>Сума     │</v>
          </cell>
          <cell r="R375" t="str">
            <v>Сума     │</v>
          </cell>
          <cell r="S375" t="str">
            <v>Сума     │</v>
          </cell>
          <cell r="T375" t="str">
            <v>Сума     │</v>
          </cell>
          <cell r="U375" t="str">
            <v>Сума     │</v>
          </cell>
          <cell r="V375" t="str">
            <v>Сума     │</v>
          </cell>
          <cell r="W375" t="str">
            <v>Сума     │</v>
          </cell>
          <cell r="X375" t="str">
            <v>Сума     │</v>
          </cell>
          <cell r="Y375" t="str">
            <v>Сума     │</v>
          </cell>
          <cell r="Z375" t="str">
            <v>Сума     │</v>
          </cell>
          <cell r="AA375" t="str">
            <v>Сума     │</v>
          </cell>
          <cell r="AB375" t="str">
            <v>Сума     │</v>
          </cell>
          <cell r="AC375" t="str">
            <v>Сума     │</v>
          </cell>
        </row>
        <row r="376">
          <cell r="A376" t="str">
            <v>────────┼</v>
          </cell>
          <cell r="B376" t="str">
            <v>├─────────────────────────────────────────────────</v>
          </cell>
          <cell r="C376" t="str">
            <v>────────┼</v>
          </cell>
          <cell r="D376" t="str">
            <v>───────────────┼</v>
          </cell>
          <cell r="E376" t="str">
            <v>───────────────┼</v>
          </cell>
          <cell r="F376" t="str">
            <v>───────────────┼</v>
          </cell>
          <cell r="G376" t="str">
            <v>───────────────┼</v>
          </cell>
          <cell r="H376" t="str">
            <v>───────────────┼</v>
          </cell>
          <cell r="I376" t="str">
            <v>───────────────┼</v>
          </cell>
          <cell r="J376" t="str">
            <v>───────────────┼</v>
          </cell>
          <cell r="K376" t="str">
            <v>───────────────┼</v>
          </cell>
          <cell r="L376" t="str">
            <v>───────────────┼</v>
          </cell>
          <cell r="M376" t="str">
            <v>───────────────┼</v>
          </cell>
          <cell r="N376" t="str">
            <v>───────────────┼</v>
          </cell>
          <cell r="O376" t="str">
            <v>───────────────┼</v>
          </cell>
          <cell r="P376" t="str">
            <v>───────────────┼</v>
          </cell>
          <cell r="Q376" t="str">
            <v>───────────────┼</v>
          </cell>
          <cell r="R376" t="str">
            <v>───────────────┼</v>
          </cell>
          <cell r="S376" t="str">
            <v>───────────────┼</v>
          </cell>
          <cell r="T376" t="str">
            <v>───────────────┼</v>
          </cell>
          <cell r="U376" t="str">
            <v>───────────────┼</v>
          </cell>
          <cell r="V376" t="str">
            <v>───────────────┼</v>
          </cell>
          <cell r="W376" t="str">
            <v>───────────────┼</v>
          </cell>
          <cell r="X376" t="str">
            <v>───────────────┼</v>
          </cell>
          <cell r="Y376" t="str">
            <v>───────────────┼</v>
          </cell>
          <cell r="Z376" t="str">
            <v>───────────────┼</v>
          </cell>
          <cell r="AA376" t="str">
            <v>───────────────┼</v>
          </cell>
          <cell r="AB376" t="str">
            <v>───────────────┼</v>
          </cell>
          <cell r="AC376" t="str">
            <v>───────────────┼</v>
          </cell>
        </row>
        <row r="377">
          <cell r="B377" t="str">
            <v>транспорт                                (I)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</row>
        <row r="378">
          <cell r="B378" t="str">
            <v>фiнансова дiяльнiсть                     (J)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B379" t="str">
            <v>операцiї з нерухомiстю,здавання пiд найм (K)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  <row r="380">
          <cell r="B380" t="str">
            <v>державне управлiння                      (L)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</row>
        <row r="381">
          <cell r="B381" t="str">
            <v>освiта                                   (M)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</row>
        <row r="382">
          <cell r="B382" t="str">
            <v>охорона здоров'я та соцiальна допомога   (N)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</row>
        <row r="383">
          <cell r="B383" t="str">
            <v>колективнi, громадськi, особистi послуги (O)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</row>
        <row r="384">
          <cell r="B384" t="str">
            <v>послуги домашньої прислуги               (P)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</row>
        <row r="385">
          <cell r="B385" t="str">
            <v>екстериторiальна дiяльнiсть              (Q)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</row>
        <row r="386">
          <cell r="A386" t="str">
            <v>A4XF52</v>
          </cell>
          <cell r="B386" t="str">
            <v>- довгострокові</v>
          </cell>
          <cell r="C386" t="str">
            <v>A4XF52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10792209.869999999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</row>
        <row r="387">
          <cell r="B387" t="str">
            <v>с/г, мисливство та лiсове господарство   (A)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</row>
        <row r="388">
          <cell r="B388" t="str">
            <v>рибне господарство                       (B)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</row>
        <row r="389">
          <cell r="B389" t="str">
            <v>добувна промисловiсть                    (C)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</row>
        <row r="390">
          <cell r="B390" t="str">
            <v>обробна промисловiсть                    (D)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</row>
        <row r="391">
          <cell r="B391" t="str">
            <v>виробництво електроенергiї, газу та води (E)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</row>
        <row r="392">
          <cell r="B392" t="str">
            <v>будiвництво                              (F)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</row>
        <row r="393">
          <cell r="B393" t="str">
            <v>оптова,роздрiбна торгiвля                (G)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</row>
        <row r="394">
          <cell r="B394" t="str">
            <v>готелi та ресторани                      (H)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</row>
        <row r="395">
          <cell r="B395" t="str">
            <v>транспорт                                (I)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</row>
        <row r="396">
          <cell r="B396" t="str">
            <v>фiнансова дiяльнiсть                     (J)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 t="str">
            <v>операцiї з нерухомiстю,здавання пiд найм (K)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</row>
        <row r="398">
          <cell r="B398" t="str">
            <v>державне управлiння                      (L)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</row>
        <row r="399">
          <cell r="B399" t="str">
            <v>освiта                                   (M)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</row>
        <row r="400">
          <cell r="B400" t="str">
            <v>охорона здоров'я та соцiальна допомога   (N)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</row>
        <row r="401">
          <cell r="B401" t="str">
            <v>колективнi, громадськi, особистi послуги (O)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</row>
        <row r="402">
          <cell r="B402" t="str">
            <v>послуги домашньої прислуги               (P)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</row>
        <row r="403">
          <cell r="B403" t="str">
            <v>екстериторiальна дiяльнiсть              (Q)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</row>
        <row r="404">
          <cell r="A404" t="str">
            <v>A4XF6</v>
          </cell>
          <cell r="B404" t="str">
            <v>державні та місцеві органи управління</v>
          </cell>
          <cell r="C404" t="str">
            <v>A4XF6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576546.65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</row>
        <row r="405">
          <cell r="A405" t="str">
            <v>A4XF61</v>
          </cell>
          <cell r="B405" t="str">
            <v>- короткострокові</v>
          </cell>
          <cell r="C405" t="str">
            <v>A4XF61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</row>
        <row r="406">
          <cell r="B406" t="str">
            <v>с/г, мисливство та лiсове господарство   (A)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</row>
        <row r="407">
          <cell r="B407" t="str">
            <v>транспорт                                (I)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</row>
        <row r="408">
          <cell r="B408" t="str">
            <v>операцiї з нерухомiстю,здавання пiд найм (K)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</row>
        <row r="409">
          <cell r="B409" t="str">
            <v>державне управлiння                      (L)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</row>
        <row r="410">
          <cell r="B410" t="str">
            <v>освiта                                   (M)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</row>
        <row r="411">
          <cell r="B411" t="str">
            <v>охорона здоров'я та соцiальна допомога   (N)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</row>
        <row r="412">
          <cell r="B412" t="str">
            <v>колективнi, громадськi, особистi послуги (O)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</row>
        <row r="413">
          <cell r="A413" t="str">
            <v>A4XF62</v>
          </cell>
          <cell r="B413" t="str">
            <v>- довгострокові</v>
          </cell>
          <cell r="C413" t="str">
            <v>A4XF62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576546.65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</row>
        <row r="414">
          <cell r="B414" t="str">
            <v>с/г, мисливство та лiсове господарство   (A)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</row>
        <row r="415">
          <cell r="B415" t="str">
            <v>транспорт                                (I)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</row>
        <row r="416">
          <cell r="B416" t="str">
            <v>операцiї з нерухомiстю,здавання пiд найм (K)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</row>
        <row r="417">
          <cell r="B417" t="str">
            <v>державне управлiння                      (L)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</row>
        <row r="418">
          <cell r="B418" t="str">
            <v>освiта                                   (M)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</row>
        <row r="419">
          <cell r="B419" t="str">
            <v>охорона здоров'я та соцiальна допомога   (N)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</row>
        <row r="420">
          <cell r="B420" t="str">
            <v>колективнi, громадськi, особистi послуги (O)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</row>
        <row r="421">
          <cell r="A421" t="str">
            <v>A4XF7</v>
          </cell>
          <cell r="B421" t="str">
            <v>державні нефінансові корпорації</v>
          </cell>
          <cell r="C421" t="str">
            <v>A4XF7</v>
          </cell>
          <cell r="D421">
            <v>1075439194.2</v>
          </cell>
          <cell r="E421">
            <v>994627451.88</v>
          </cell>
          <cell r="F421">
            <v>1046397733.74</v>
          </cell>
          <cell r="G421">
            <v>1095789845.1600001</v>
          </cell>
          <cell r="H421">
            <v>1065185889.34</v>
          </cell>
          <cell r="I421">
            <v>1120098191.5999999</v>
          </cell>
          <cell r="J421">
            <v>1133098369.6300001</v>
          </cell>
          <cell r="K421">
            <v>1169603683.1900001</v>
          </cell>
          <cell r="L421">
            <v>1016331307.0599999</v>
          </cell>
          <cell r="M421">
            <v>953343057.80999994</v>
          </cell>
          <cell r="N421">
            <v>742974487.40999997</v>
          </cell>
          <cell r="O421">
            <v>1049416369.73</v>
          </cell>
          <cell r="P421">
            <v>1312073584.8499999</v>
          </cell>
          <cell r="Q421">
            <v>1247732691.6199999</v>
          </cell>
          <cell r="R421">
            <v>1298657003.79</v>
          </cell>
          <cell r="S421">
            <v>1327664063.0999999</v>
          </cell>
          <cell r="T421">
            <v>1373514694.26</v>
          </cell>
          <cell r="U421">
            <v>1505287460.1600001</v>
          </cell>
          <cell r="V421">
            <v>1509520382.75</v>
          </cell>
          <cell r="W421">
            <v>1499515026.8599999</v>
          </cell>
          <cell r="X421">
            <v>1668715411.9300001</v>
          </cell>
          <cell r="Y421">
            <v>1487080527.25</v>
          </cell>
          <cell r="Z421">
            <v>1136358668.1800001</v>
          </cell>
          <cell r="AA421">
            <v>1143802223.6099999</v>
          </cell>
          <cell r="AB421">
            <v>1199753741.4300001</v>
          </cell>
          <cell r="AC421">
            <v>1427434345.26</v>
          </cell>
        </row>
        <row r="422">
          <cell r="A422" t="str">
            <v>A4XF71</v>
          </cell>
          <cell r="B422" t="str">
            <v>- короткострокові</v>
          </cell>
          <cell r="C422" t="str">
            <v>A4XF71</v>
          </cell>
          <cell r="D422">
            <v>735118131.12</v>
          </cell>
          <cell r="E422">
            <v>647637688.99000001</v>
          </cell>
          <cell r="F422">
            <v>658929058.51999998</v>
          </cell>
          <cell r="G422">
            <v>685325261.83000004</v>
          </cell>
          <cell r="H422">
            <v>687701723.67999995</v>
          </cell>
          <cell r="I422">
            <v>708636805.87</v>
          </cell>
          <cell r="J422">
            <v>689507545.98000002</v>
          </cell>
          <cell r="K422">
            <v>739898263</v>
          </cell>
          <cell r="L422">
            <v>607703526.21000004</v>
          </cell>
          <cell r="M422">
            <v>567518792.76999998</v>
          </cell>
          <cell r="N422">
            <v>357955066.57999998</v>
          </cell>
          <cell r="O422">
            <v>637476356.28999996</v>
          </cell>
          <cell r="P422">
            <v>865595837.94000006</v>
          </cell>
          <cell r="Q422">
            <v>787503428.44000006</v>
          </cell>
          <cell r="R422">
            <v>763910847.02999997</v>
          </cell>
          <cell r="S422">
            <v>749785077.23000002</v>
          </cell>
          <cell r="T422">
            <v>748641952.42999995</v>
          </cell>
          <cell r="U422">
            <v>827044047</v>
          </cell>
          <cell r="V422">
            <v>760542969.33000004</v>
          </cell>
          <cell r="W422">
            <v>715467329.00999999</v>
          </cell>
          <cell r="X422">
            <v>787292919.88999999</v>
          </cell>
          <cell r="Y422">
            <v>772716720.13</v>
          </cell>
          <cell r="Z422">
            <v>423182499.73000002</v>
          </cell>
          <cell r="AA422">
            <v>412819811.51999998</v>
          </cell>
          <cell r="AB422">
            <v>426711221.94999999</v>
          </cell>
          <cell r="AC422">
            <v>507688923.77999997</v>
          </cell>
        </row>
        <row r="423">
          <cell r="B423" t="str">
            <v>с/г, мисливство та лiсове господарство   (A)</v>
          </cell>
          <cell r="K423">
            <v>2476955.16</v>
          </cell>
          <cell r="L423">
            <v>1954766.28</v>
          </cell>
          <cell r="M423">
            <v>2369379.2599999998</v>
          </cell>
          <cell r="N423">
            <v>2570964.08</v>
          </cell>
          <cell r="O423">
            <v>2807600.45</v>
          </cell>
          <cell r="P423">
            <v>2445917.83</v>
          </cell>
          <cell r="Q423">
            <v>1734434.09</v>
          </cell>
          <cell r="R423">
            <v>1819168.73</v>
          </cell>
          <cell r="S423">
            <v>2275661.2400000002</v>
          </cell>
          <cell r="T423">
            <v>2074589.73</v>
          </cell>
          <cell r="U423">
            <v>2054757.25</v>
          </cell>
          <cell r="V423">
            <v>2058419.75</v>
          </cell>
          <cell r="W423">
            <v>2376646.7000000002</v>
          </cell>
          <cell r="X423">
            <v>1576630.56</v>
          </cell>
          <cell r="Y423">
            <v>55371314.460000001</v>
          </cell>
          <cell r="Z423">
            <v>52803203.5</v>
          </cell>
          <cell r="AA423">
            <v>53573331.909999996</v>
          </cell>
          <cell r="AB423">
            <v>53507698.380000003</v>
          </cell>
          <cell r="AC423">
            <v>2023133.63</v>
          </cell>
        </row>
        <row r="424">
          <cell r="B424" t="str">
            <v>рибне господарство                       (B)</v>
          </cell>
          <cell r="K424">
            <v>5331100</v>
          </cell>
          <cell r="L424">
            <v>5329900</v>
          </cell>
          <cell r="M424">
            <v>5329300</v>
          </cell>
          <cell r="N424">
            <v>5328700</v>
          </cell>
          <cell r="O424">
            <v>5325000</v>
          </cell>
          <cell r="P424">
            <v>5320700</v>
          </cell>
          <cell r="Q424">
            <v>5316000</v>
          </cell>
          <cell r="R424">
            <v>5311600</v>
          </cell>
          <cell r="S424">
            <v>5307700</v>
          </cell>
          <cell r="T424">
            <v>5306500</v>
          </cell>
          <cell r="U424">
            <v>5306200</v>
          </cell>
          <cell r="V424">
            <v>5305400</v>
          </cell>
          <cell r="W424">
            <v>5303900</v>
          </cell>
          <cell r="X424">
            <v>5299000</v>
          </cell>
          <cell r="Y424">
            <v>5280800</v>
          </cell>
          <cell r="Z424">
            <v>5050000</v>
          </cell>
          <cell r="AA424">
            <v>5050000</v>
          </cell>
          <cell r="AB424">
            <v>5055000</v>
          </cell>
          <cell r="AC424">
            <v>5050000</v>
          </cell>
        </row>
        <row r="425">
          <cell r="B425" t="str">
            <v>добувна промисловiсть                    (C)</v>
          </cell>
          <cell r="K425">
            <v>97596299.599999994</v>
          </cell>
          <cell r="L425">
            <v>44334362.850000001</v>
          </cell>
          <cell r="M425">
            <v>79381621.400000006</v>
          </cell>
          <cell r="N425">
            <v>33541163.420000002</v>
          </cell>
          <cell r="O425">
            <v>32188890.440000001</v>
          </cell>
          <cell r="P425">
            <v>66822825.710000001</v>
          </cell>
          <cell r="Q425">
            <v>84942672.780000001</v>
          </cell>
          <cell r="R425">
            <v>82366059.769999996</v>
          </cell>
          <cell r="S425">
            <v>120318320.81999999</v>
          </cell>
          <cell r="T425">
            <v>124103583.90000001</v>
          </cell>
          <cell r="U425">
            <v>123948667.69</v>
          </cell>
          <cell r="V425">
            <v>406402640.07999998</v>
          </cell>
          <cell r="W425">
            <v>313081341.66000003</v>
          </cell>
          <cell r="X425">
            <v>367213315.13999999</v>
          </cell>
          <cell r="Y425">
            <v>309018451.81999999</v>
          </cell>
          <cell r="Z425">
            <v>89211210.260000005</v>
          </cell>
          <cell r="AA425">
            <v>97361078.069999993</v>
          </cell>
          <cell r="AB425">
            <v>97847769.709999993</v>
          </cell>
          <cell r="AC425">
            <v>207593092.44999999</v>
          </cell>
        </row>
        <row r="426">
          <cell r="B426" t="str">
            <v>обробна промисловiсть                    (D)</v>
          </cell>
          <cell r="K426">
            <v>510638508.86000001</v>
          </cell>
          <cell r="L426">
            <v>448121750.75999999</v>
          </cell>
          <cell r="M426">
            <v>378432271.88</v>
          </cell>
          <cell r="N426">
            <v>234081138.38999999</v>
          </cell>
          <cell r="O426">
            <v>471094969.63</v>
          </cell>
          <cell r="P426">
            <v>634940206.71000004</v>
          </cell>
          <cell r="Q426">
            <v>577325245.22000003</v>
          </cell>
          <cell r="R426">
            <v>531286169.31999999</v>
          </cell>
          <cell r="S426">
            <v>470174832.81999999</v>
          </cell>
          <cell r="T426">
            <v>476807216.97000003</v>
          </cell>
          <cell r="U426">
            <v>485455925.23000002</v>
          </cell>
          <cell r="V426">
            <v>170584362.94999999</v>
          </cell>
          <cell r="W426">
            <v>168780703.46000001</v>
          </cell>
          <cell r="X426">
            <v>187400525.30000001</v>
          </cell>
          <cell r="Y426">
            <v>166504163.03999999</v>
          </cell>
          <cell r="Z426">
            <v>158582573.19</v>
          </cell>
          <cell r="AA426">
            <v>158383718.53999999</v>
          </cell>
          <cell r="AB426">
            <v>182512728.68000001</v>
          </cell>
          <cell r="AC426">
            <v>144969990.13999999</v>
          </cell>
        </row>
        <row r="427">
          <cell r="B427" t="str">
            <v>виробництво електроенергiї, газу та води (E)</v>
          </cell>
          <cell r="K427">
            <v>12444882.789999999</v>
          </cell>
          <cell r="L427">
            <v>12279069.15</v>
          </cell>
          <cell r="M427">
            <v>11154894.16</v>
          </cell>
          <cell r="N427">
            <v>10933341.939999999</v>
          </cell>
          <cell r="O427">
            <v>27709200.350000001</v>
          </cell>
          <cell r="P427">
            <v>9918322.9299999997</v>
          </cell>
          <cell r="Q427">
            <v>8775438.3599999994</v>
          </cell>
          <cell r="R427">
            <v>8548585.5999999996</v>
          </cell>
          <cell r="S427">
            <v>5637115.2400000002</v>
          </cell>
          <cell r="T427">
            <v>5471853.3499999996</v>
          </cell>
          <cell r="U427">
            <v>5007747.4800000004</v>
          </cell>
          <cell r="V427">
            <v>4543265.87</v>
          </cell>
          <cell r="W427">
            <v>4120085.43</v>
          </cell>
          <cell r="X427">
            <v>3694772.95</v>
          </cell>
          <cell r="Y427">
            <v>3262024.41</v>
          </cell>
          <cell r="Z427">
            <v>3119277.48</v>
          </cell>
          <cell r="AA427">
            <v>2302270.5099999998</v>
          </cell>
          <cell r="AB427">
            <v>1891633.12</v>
          </cell>
          <cell r="AC427">
            <v>1512774.11</v>
          </cell>
        </row>
        <row r="428">
          <cell r="B428" t="str">
            <v>будiвництво                              (F)</v>
          </cell>
          <cell r="K428">
            <v>2701013.24</v>
          </cell>
          <cell r="L428">
            <v>2712084.89</v>
          </cell>
          <cell r="M428">
            <v>15252381.550000001</v>
          </cell>
          <cell r="N428">
            <v>31871927.02</v>
          </cell>
          <cell r="O428">
            <v>31265660.09</v>
          </cell>
          <cell r="P428">
            <v>26886642.57</v>
          </cell>
          <cell r="Q428">
            <v>22563526.59</v>
          </cell>
          <cell r="R428">
            <v>22230744.84</v>
          </cell>
          <cell r="S428">
            <v>18232040.030000001</v>
          </cell>
          <cell r="T428">
            <v>15451708.859999999</v>
          </cell>
          <cell r="U428">
            <v>16232278.630000001</v>
          </cell>
          <cell r="V428">
            <v>16858781.449999999</v>
          </cell>
          <cell r="W428">
            <v>16447602.789999999</v>
          </cell>
          <cell r="X428">
            <v>15965578.23</v>
          </cell>
          <cell r="Y428">
            <v>15659648.810000001</v>
          </cell>
          <cell r="Z428">
            <v>15079451.300000001</v>
          </cell>
          <cell r="AA428">
            <v>14712283.68</v>
          </cell>
          <cell r="AB428">
            <v>14295551.73</v>
          </cell>
          <cell r="AC428">
            <v>14335911.880000001</v>
          </cell>
        </row>
        <row r="429">
          <cell r="B429" t="str">
            <v>оптова,роздрiбна торгiвля                (G)</v>
          </cell>
          <cell r="K429">
            <v>73704410.030000001</v>
          </cell>
          <cell r="L429">
            <v>62882494.060000002</v>
          </cell>
          <cell r="M429">
            <v>57401500.630000003</v>
          </cell>
          <cell r="N429">
            <v>17602634.59</v>
          </cell>
          <cell r="O429">
            <v>22549782.57</v>
          </cell>
          <cell r="P429">
            <v>80945775.359999999</v>
          </cell>
          <cell r="Q429">
            <v>62609272.990000002</v>
          </cell>
          <cell r="R429">
            <v>87549232.099999994</v>
          </cell>
          <cell r="S429">
            <v>96749892.859999999</v>
          </cell>
          <cell r="T429">
            <v>83916533.829999998</v>
          </cell>
          <cell r="U429">
            <v>109002516.98</v>
          </cell>
          <cell r="V429">
            <v>81731461.810000002</v>
          </cell>
          <cell r="W429">
            <v>76889263.540000007</v>
          </cell>
          <cell r="X429">
            <v>100405311</v>
          </cell>
          <cell r="Y429">
            <v>69806378.099999994</v>
          </cell>
          <cell r="Z429">
            <v>1196373.4099999999</v>
          </cell>
          <cell r="AA429">
            <v>738094.31</v>
          </cell>
          <cell r="AB429">
            <v>743144.63</v>
          </cell>
          <cell r="AC429">
            <v>812065.45</v>
          </cell>
        </row>
        <row r="430">
          <cell r="B430" t="str">
            <v>готелi та ресторани                      (H)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</row>
        <row r="431">
          <cell r="B431" t="str">
            <v>транспорт                                (I)</v>
          </cell>
          <cell r="K431">
            <v>20870432.510000002</v>
          </cell>
          <cell r="L431">
            <v>15272215.970000001</v>
          </cell>
          <cell r="M431">
            <v>11163424.699999999</v>
          </cell>
          <cell r="N431">
            <v>15727775.439999999</v>
          </cell>
          <cell r="O431">
            <v>16649669.369999999</v>
          </cell>
          <cell r="P431">
            <v>22814139.5</v>
          </cell>
          <cell r="Q431">
            <v>18087201.289999999</v>
          </cell>
          <cell r="R431">
            <v>16772680.630000001</v>
          </cell>
          <cell r="S431">
            <v>22614223.84</v>
          </cell>
          <cell r="T431">
            <v>28247563.289999999</v>
          </cell>
          <cell r="U431">
            <v>37137038.340000004</v>
          </cell>
          <cell r="V431">
            <v>39809431.009999998</v>
          </cell>
          <cell r="W431">
            <v>56938949.479999997</v>
          </cell>
          <cell r="X431">
            <v>55015099.909999996</v>
          </cell>
          <cell r="Y431">
            <v>71372285.650000006</v>
          </cell>
          <cell r="Z431">
            <v>71915407.530000001</v>
          </cell>
          <cell r="AA431">
            <v>57653121.75</v>
          </cell>
          <cell r="AB431">
            <v>50076667.079999998</v>
          </cell>
          <cell r="AC431">
            <v>62533511.549999997</v>
          </cell>
        </row>
        <row r="432">
          <cell r="B432" t="str">
            <v>фiнансова дiяльнiсть                     (J)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</row>
        <row r="433">
          <cell r="A433" t="str">
            <v>─────────</v>
          </cell>
          <cell r="B433" t="str">
            <v>──────────────────────────────────────────────────</v>
          </cell>
          <cell r="C433" t="str">
            <v>─────────</v>
          </cell>
          <cell r="D433" t="str">
            <v>────────────────</v>
          </cell>
          <cell r="E433" t="str">
            <v>────────────────</v>
          </cell>
          <cell r="F433" t="str">
            <v>────────────────</v>
          </cell>
          <cell r="G433" t="str">
            <v>────────────────</v>
          </cell>
          <cell r="H433" t="str">
            <v>────────────────</v>
          </cell>
          <cell r="I433" t="str">
            <v>────────────────</v>
          </cell>
          <cell r="J433" t="str">
            <v>────────────────</v>
          </cell>
          <cell r="K433" t="str">
            <v>────────────────</v>
          </cell>
          <cell r="L433" t="str">
            <v>────────────────</v>
          </cell>
          <cell r="M433" t="str">
            <v>────────────────</v>
          </cell>
          <cell r="N433" t="str">
            <v>────────────────</v>
          </cell>
          <cell r="O433" t="str">
            <v>────────────────</v>
          </cell>
          <cell r="P433" t="str">
            <v>────────────────</v>
          </cell>
          <cell r="Q433" t="str">
            <v>────────────────</v>
          </cell>
          <cell r="R433" t="str">
            <v>────────────────</v>
          </cell>
          <cell r="S433" t="str">
            <v>────────────────</v>
          </cell>
          <cell r="T433" t="str">
            <v>────────────────</v>
          </cell>
          <cell r="U433" t="str">
            <v>────────────────</v>
          </cell>
          <cell r="V433" t="str">
            <v>────────────────</v>
          </cell>
          <cell r="W433" t="str">
            <v>────────────────</v>
          </cell>
          <cell r="X433" t="str">
            <v>────────────────</v>
          </cell>
          <cell r="Y433" t="str">
            <v>────────────────</v>
          </cell>
          <cell r="Z433" t="str">
            <v>────────────────</v>
          </cell>
          <cell r="AA433" t="str">
            <v>────────────────</v>
          </cell>
          <cell r="AB433" t="str">
            <v>────────────────</v>
          </cell>
          <cell r="AC433" t="str">
            <v>────────────────</v>
          </cell>
        </row>
        <row r="434">
          <cell r="D434" t="str">
            <v>_x000C_</v>
          </cell>
          <cell r="E434" t="str">
            <v>_x000C_</v>
          </cell>
          <cell r="F434" t="str">
            <v>_x000C_</v>
          </cell>
          <cell r="G434" t="str">
            <v>_x000C_</v>
          </cell>
          <cell r="H434" t="str">
            <v>_x000C_</v>
          </cell>
          <cell r="I434" t="str">
            <v>_x000C_</v>
          </cell>
          <cell r="J434" t="str">
            <v>_x000C_</v>
          </cell>
          <cell r="K434" t="str">
            <v>_x000C_</v>
          </cell>
          <cell r="L434" t="str">
            <v>_x000C_</v>
          </cell>
          <cell r="M434" t="str">
            <v>_x000C_</v>
          </cell>
          <cell r="N434" t="str">
            <v>_x000C_</v>
          </cell>
          <cell r="O434" t="str">
            <v>_x000C_</v>
          </cell>
          <cell r="P434" t="str">
            <v>_x000C_</v>
          </cell>
          <cell r="Q434" t="str">
            <v>_x000C_</v>
          </cell>
          <cell r="R434" t="str">
            <v>_x000C_</v>
          </cell>
          <cell r="S434" t="str">
            <v>_x000C_</v>
          </cell>
          <cell r="T434" t="str">
            <v>_x000C_</v>
          </cell>
          <cell r="U434" t="str">
            <v>_x000C_</v>
          </cell>
          <cell r="V434" t="str">
            <v>_x000C_</v>
          </cell>
          <cell r="W434" t="str">
            <v>_x000C_</v>
          </cell>
          <cell r="X434" t="str">
            <v>_x000C_</v>
          </cell>
          <cell r="Y434" t="str">
            <v>_x000C_</v>
          </cell>
          <cell r="Z434" t="str">
            <v>_x000C_</v>
          </cell>
          <cell r="AA434" t="str">
            <v>_x000C_</v>
          </cell>
          <cell r="AB434" t="str">
            <v>_x000C_</v>
          </cell>
          <cell r="AC434" t="str">
            <v>_x000C_</v>
          </cell>
        </row>
        <row r="435">
          <cell r="D435" t="str">
            <v>Лист N    8</v>
          </cell>
          <cell r="E435" t="str">
            <v>Лист N    8</v>
          </cell>
          <cell r="F435" t="str">
            <v>Лист N    8</v>
          </cell>
          <cell r="G435" t="str">
            <v>Лист N    8</v>
          </cell>
          <cell r="H435" t="str">
            <v>Лист N    8</v>
          </cell>
          <cell r="I435" t="str">
            <v>Лист N    8</v>
          </cell>
          <cell r="J435" t="str">
            <v>Лист N    8</v>
          </cell>
          <cell r="K435" t="str">
            <v>Лист N    8</v>
          </cell>
          <cell r="L435" t="str">
            <v>Лист N    8</v>
          </cell>
          <cell r="M435" t="str">
            <v>Лист N    8</v>
          </cell>
          <cell r="N435" t="str">
            <v>Лист N    8</v>
          </cell>
          <cell r="O435" t="str">
            <v>Лист N    8</v>
          </cell>
          <cell r="P435" t="str">
            <v>Лист N    8</v>
          </cell>
          <cell r="Q435" t="str">
            <v>Лист N    8</v>
          </cell>
          <cell r="R435" t="str">
            <v>Лист N    8</v>
          </cell>
          <cell r="S435" t="str">
            <v>Лист N    8</v>
          </cell>
          <cell r="T435" t="str">
            <v>Лист N    8</v>
          </cell>
          <cell r="U435" t="str">
            <v>Лист N    8</v>
          </cell>
          <cell r="V435" t="str">
            <v>Лист N    8</v>
          </cell>
          <cell r="W435" t="str">
            <v>Лист N    8</v>
          </cell>
          <cell r="X435" t="str">
            <v>Лист N    8</v>
          </cell>
          <cell r="Y435" t="str">
            <v>Лист N    8</v>
          </cell>
          <cell r="Z435" t="str">
            <v>Лист N    8</v>
          </cell>
          <cell r="AA435" t="str">
            <v>Лист N    8</v>
          </cell>
          <cell r="AB435" t="str">
            <v>Лист N    8</v>
          </cell>
          <cell r="AC435" t="str">
            <v>Лист N    8</v>
          </cell>
        </row>
        <row r="436">
          <cell r="A436" t="str">
            <v>────────┬</v>
          </cell>
          <cell r="B436" t="str">
            <v>┌─────────────────────────────────────────────────</v>
          </cell>
          <cell r="C436" t="str">
            <v>────────┬</v>
          </cell>
          <cell r="D436" t="str">
            <v>───────────────┬</v>
          </cell>
          <cell r="E436" t="str">
            <v>───────────────┬</v>
          </cell>
          <cell r="F436" t="str">
            <v>───────────────┬</v>
          </cell>
          <cell r="G436" t="str">
            <v>───────────────┬</v>
          </cell>
          <cell r="H436" t="str">
            <v>───────────────┬</v>
          </cell>
          <cell r="I436" t="str">
            <v>───────────────┬</v>
          </cell>
          <cell r="J436" t="str">
            <v>───────────────┬</v>
          </cell>
          <cell r="K436" t="str">
            <v>───────────────┬</v>
          </cell>
          <cell r="L436" t="str">
            <v>───────────────┬</v>
          </cell>
          <cell r="M436" t="str">
            <v>───────────────┬</v>
          </cell>
          <cell r="N436" t="str">
            <v>───────────────┬</v>
          </cell>
          <cell r="O436" t="str">
            <v>───────────────┬</v>
          </cell>
          <cell r="P436" t="str">
            <v>───────────────┬</v>
          </cell>
          <cell r="Q436" t="str">
            <v>───────────────┬</v>
          </cell>
          <cell r="R436" t="str">
            <v>───────────────┬</v>
          </cell>
          <cell r="S436" t="str">
            <v>───────────────┬</v>
          </cell>
          <cell r="T436" t="str">
            <v>───────────────┬</v>
          </cell>
          <cell r="U436" t="str">
            <v>───────────────┬</v>
          </cell>
          <cell r="V436" t="str">
            <v>───────────────┬</v>
          </cell>
          <cell r="W436" t="str">
            <v>───────────────┬</v>
          </cell>
          <cell r="X436" t="str">
            <v>───────────────┬</v>
          </cell>
          <cell r="Y436" t="str">
            <v>───────────────┬</v>
          </cell>
          <cell r="Z436" t="str">
            <v>───────────────┬</v>
          </cell>
          <cell r="AA436" t="str">
            <v>───────────────┬</v>
          </cell>
          <cell r="AB436" t="str">
            <v>───────────────┬</v>
          </cell>
          <cell r="AC436" t="str">
            <v>───────────────┬</v>
          </cell>
        </row>
        <row r="437">
          <cell r="A437" t="str">
            <v>│</v>
          </cell>
          <cell r="B437" t="str">
            <v>│                Статтi  балансу</v>
          </cell>
          <cell r="C437" t="str">
            <v>│</v>
          </cell>
          <cell r="D437" t="str">
            <v>Сума     │</v>
          </cell>
          <cell r="E437" t="str">
            <v>Сума     │</v>
          </cell>
          <cell r="F437" t="str">
            <v>Сума     │</v>
          </cell>
          <cell r="G437" t="str">
            <v>Сума     │</v>
          </cell>
          <cell r="H437" t="str">
            <v>Сума     │</v>
          </cell>
          <cell r="I437" t="str">
            <v>Сума     │</v>
          </cell>
          <cell r="J437" t="str">
            <v>Сума     │</v>
          </cell>
          <cell r="K437" t="str">
            <v>Сума     │</v>
          </cell>
          <cell r="L437" t="str">
            <v>Сума     │</v>
          </cell>
          <cell r="M437" t="str">
            <v>Сума     │</v>
          </cell>
          <cell r="N437" t="str">
            <v>Сума     │</v>
          </cell>
          <cell r="O437" t="str">
            <v>Сума     │</v>
          </cell>
          <cell r="P437" t="str">
            <v>Сума     │</v>
          </cell>
          <cell r="Q437" t="str">
            <v>Сума     │</v>
          </cell>
          <cell r="R437" t="str">
            <v>Сума     │</v>
          </cell>
          <cell r="S437" t="str">
            <v>Сума     │</v>
          </cell>
          <cell r="T437" t="str">
            <v>Сума     │</v>
          </cell>
          <cell r="U437" t="str">
            <v>Сума     │</v>
          </cell>
          <cell r="V437" t="str">
            <v>Сума     │</v>
          </cell>
          <cell r="W437" t="str">
            <v>Сума     │</v>
          </cell>
          <cell r="X437" t="str">
            <v>Сума     │</v>
          </cell>
          <cell r="Y437" t="str">
            <v>Сума     │</v>
          </cell>
          <cell r="Z437" t="str">
            <v>Сума     │</v>
          </cell>
          <cell r="AA437" t="str">
            <v>Сума     │</v>
          </cell>
          <cell r="AB437" t="str">
            <v>Сума     │</v>
          </cell>
          <cell r="AC437" t="str">
            <v>Сума     │</v>
          </cell>
        </row>
        <row r="438">
          <cell r="A438" t="str">
            <v>────────┼</v>
          </cell>
          <cell r="B438" t="str">
            <v>├─────────────────────────────────────────────────</v>
          </cell>
          <cell r="C438" t="str">
            <v>────────┼</v>
          </cell>
          <cell r="D438" t="str">
            <v>───────────────┼</v>
          </cell>
          <cell r="E438" t="str">
            <v>───────────────┼</v>
          </cell>
          <cell r="F438" t="str">
            <v>───────────────┼</v>
          </cell>
          <cell r="G438" t="str">
            <v>───────────────┼</v>
          </cell>
          <cell r="H438" t="str">
            <v>───────────────┼</v>
          </cell>
          <cell r="I438" t="str">
            <v>───────────────┼</v>
          </cell>
          <cell r="J438" t="str">
            <v>───────────────┼</v>
          </cell>
          <cell r="K438" t="str">
            <v>───────────────┼</v>
          </cell>
          <cell r="L438" t="str">
            <v>───────────────┼</v>
          </cell>
          <cell r="M438" t="str">
            <v>───────────────┼</v>
          </cell>
          <cell r="N438" t="str">
            <v>───────────────┼</v>
          </cell>
          <cell r="O438" t="str">
            <v>───────────────┼</v>
          </cell>
          <cell r="P438" t="str">
            <v>───────────────┼</v>
          </cell>
          <cell r="Q438" t="str">
            <v>───────────────┼</v>
          </cell>
          <cell r="R438" t="str">
            <v>───────────────┼</v>
          </cell>
          <cell r="S438" t="str">
            <v>───────────────┼</v>
          </cell>
          <cell r="T438" t="str">
            <v>───────────────┼</v>
          </cell>
          <cell r="U438" t="str">
            <v>───────────────┼</v>
          </cell>
          <cell r="V438" t="str">
            <v>───────────────┼</v>
          </cell>
          <cell r="W438" t="str">
            <v>───────────────┼</v>
          </cell>
          <cell r="X438" t="str">
            <v>───────────────┼</v>
          </cell>
          <cell r="Y438" t="str">
            <v>───────────────┼</v>
          </cell>
          <cell r="Z438" t="str">
            <v>───────────────┼</v>
          </cell>
          <cell r="AA438" t="str">
            <v>───────────────┼</v>
          </cell>
          <cell r="AB438" t="str">
            <v>───────────────┼</v>
          </cell>
          <cell r="AC438" t="str">
            <v>───────────────┼</v>
          </cell>
        </row>
        <row r="439">
          <cell r="B439" t="str">
            <v>операцiї з нерухомiстю,здавання пiд найм (K)</v>
          </cell>
          <cell r="K439">
            <v>7567099.2300000004</v>
          </cell>
          <cell r="L439">
            <v>7610710.2999999998</v>
          </cell>
          <cell r="M439">
            <v>67696.86</v>
          </cell>
          <cell r="N439">
            <v>65706.78</v>
          </cell>
          <cell r="O439">
            <v>21523319.190000001</v>
          </cell>
          <cell r="P439">
            <v>9377718.5700000003</v>
          </cell>
          <cell r="Q439">
            <v>312686.21999999997</v>
          </cell>
          <cell r="R439">
            <v>602389.29</v>
          </cell>
          <cell r="S439">
            <v>1248530.26</v>
          </cell>
          <cell r="T439">
            <v>494501.66</v>
          </cell>
          <cell r="U439">
            <v>36165627.520000003</v>
          </cell>
          <cell r="V439">
            <v>25250844.23</v>
          </cell>
          <cell r="W439">
            <v>70697329.209999993</v>
          </cell>
          <cell r="X439">
            <v>49937269.990000002</v>
          </cell>
          <cell r="Y439">
            <v>72780898.159999996</v>
          </cell>
          <cell r="Z439">
            <v>22729601.600000001</v>
          </cell>
          <cell r="AA439">
            <v>19551029.350000001</v>
          </cell>
          <cell r="AB439">
            <v>16594802.949999999</v>
          </cell>
          <cell r="AC439">
            <v>63283528.390000001</v>
          </cell>
        </row>
        <row r="440">
          <cell r="B440" t="str">
            <v>державне управлiння                      (L)</v>
          </cell>
          <cell r="K440">
            <v>770415.97</v>
          </cell>
          <cell r="L440">
            <v>1427176.13</v>
          </cell>
          <cell r="M440">
            <v>1085231.1000000001</v>
          </cell>
          <cell r="N440">
            <v>853009.98</v>
          </cell>
          <cell r="O440">
            <v>1025638.07</v>
          </cell>
          <cell r="P440">
            <v>681863</v>
          </cell>
          <cell r="Q440">
            <v>398010.37</v>
          </cell>
          <cell r="R440">
            <v>611685.52</v>
          </cell>
          <cell r="S440">
            <v>407203.05</v>
          </cell>
          <cell r="T440">
            <v>419929.19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</row>
        <row r="441">
          <cell r="B441" t="str">
            <v>освiта                                   (M)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</row>
        <row r="442">
          <cell r="B442" t="str">
            <v>охорона здоров'я та соцiальна допомога   (N)</v>
          </cell>
          <cell r="K442">
            <v>5344527.87</v>
          </cell>
          <cell r="L442">
            <v>5339514.34</v>
          </cell>
          <cell r="M442">
            <v>5443938.3799999999</v>
          </cell>
          <cell r="N442">
            <v>5340564.3499999996</v>
          </cell>
          <cell r="O442">
            <v>5336626.13</v>
          </cell>
          <cell r="P442">
            <v>4798223.28</v>
          </cell>
          <cell r="Q442">
            <v>4796006.4800000004</v>
          </cell>
          <cell r="R442">
            <v>4857393.7699999996</v>
          </cell>
          <cell r="S442">
            <v>4787346.3099999996</v>
          </cell>
          <cell r="T442">
            <v>4880948.76</v>
          </cell>
          <cell r="U442">
            <v>5296923.5999999996</v>
          </cell>
          <cell r="V442">
            <v>5714268.71</v>
          </cell>
          <cell r="W442">
            <v>810282.02</v>
          </cell>
          <cell r="X442">
            <v>767242.2</v>
          </cell>
          <cell r="Y442">
            <v>3645659.46</v>
          </cell>
          <cell r="Z442">
            <v>3483852.51</v>
          </cell>
          <cell r="AA442">
            <v>3486218.96</v>
          </cell>
          <cell r="AB442">
            <v>4180442.24</v>
          </cell>
          <cell r="AC442">
            <v>5572024.1500000004</v>
          </cell>
        </row>
        <row r="443">
          <cell r="B443" t="str">
            <v>колективнi, громадськi, особистi послуги (O)</v>
          </cell>
          <cell r="K443">
            <v>452617.74</v>
          </cell>
          <cell r="L443">
            <v>439481.48</v>
          </cell>
          <cell r="M443">
            <v>437152.85</v>
          </cell>
          <cell r="N443">
            <v>38140.589999999997</v>
          </cell>
          <cell r="O443">
            <v>0</v>
          </cell>
          <cell r="P443">
            <v>643502.48</v>
          </cell>
          <cell r="Q443">
            <v>642934.05000000005</v>
          </cell>
          <cell r="R443">
            <v>1955137.46</v>
          </cell>
          <cell r="S443">
            <v>2032210.76</v>
          </cell>
          <cell r="T443">
            <v>1467022.89</v>
          </cell>
          <cell r="U443">
            <v>1436364.28</v>
          </cell>
          <cell r="V443">
            <v>2284093.4700000002</v>
          </cell>
          <cell r="W443">
            <v>21224.720000000001</v>
          </cell>
          <cell r="X443">
            <v>18174.61</v>
          </cell>
          <cell r="Y443">
            <v>15096.22</v>
          </cell>
          <cell r="Z443">
            <v>11548.95</v>
          </cell>
          <cell r="AA443">
            <v>8664.44</v>
          </cell>
          <cell r="AB443">
            <v>5783.43</v>
          </cell>
          <cell r="AC443">
            <v>2892.03</v>
          </cell>
        </row>
        <row r="444">
          <cell r="B444" t="str">
            <v>послуги домашньої прислуги               (P)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</row>
        <row r="445">
          <cell r="B445" t="str">
            <v>екстериторiальна дiяльнiсть              (Q)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</row>
        <row r="446">
          <cell r="A446" t="str">
            <v>A4XF72</v>
          </cell>
          <cell r="B446" t="str">
            <v>- довгострокові</v>
          </cell>
          <cell r="C446" t="str">
            <v>A4XF72</v>
          </cell>
          <cell r="D446">
            <v>340321063.07999998</v>
          </cell>
          <cell r="E446">
            <v>346989762.88999999</v>
          </cell>
          <cell r="F446">
            <v>387468675.22000003</v>
          </cell>
          <cell r="G446">
            <v>410464583.32999998</v>
          </cell>
          <cell r="H446">
            <v>377484165.66000003</v>
          </cell>
          <cell r="I446">
            <v>411461385.73000002</v>
          </cell>
          <cell r="J446">
            <v>443590823.64999998</v>
          </cell>
          <cell r="K446">
            <v>429705420.19</v>
          </cell>
          <cell r="L446">
            <v>408627780.85000002</v>
          </cell>
          <cell r="M446">
            <v>385824265.04000002</v>
          </cell>
          <cell r="N446">
            <v>385019420.82999998</v>
          </cell>
          <cell r="O446">
            <v>411940013.44</v>
          </cell>
          <cell r="P446">
            <v>446477746.91000003</v>
          </cell>
          <cell r="Q446">
            <v>460229263.18000001</v>
          </cell>
          <cell r="R446">
            <v>534746156.75999999</v>
          </cell>
          <cell r="S446">
            <v>577878985.87</v>
          </cell>
          <cell r="T446">
            <v>624872741.83000004</v>
          </cell>
          <cell r="U446">
            <v>678243413.15999997</v>
          </cell>
          <cell r="V446">
            <v>748977413.41999996</v>
          </cell>
          <cell r="W446">
            <v>784047697.85000002</v>
          </cell>
          <cell r="X446">
            <v>881422492.03999996</v>
          </cell>
          <cell r="Y446">
            <v>714363807.12</v>
          </cell>
          <cell r="Z446">
            <v>713176168.45000005</v>
          </cell>
          <cell r="AA446">
            <v>730982412.09000003</v>
          </cell>
          <cell r="AB446">
            <v>773042519.48000002</v>
          </cell>
          <cell r="AC446">
            <v>919745421.48000002</v>
          </cell>
        </row>
        <row r="447">
          <cell r="B447" t="str">
            <v>с/г, мисливство та лiсове господарство   (A)</v>
          </cell>
          <cell r="K447">
            <v>2999232.82</v>
          </cell>
          <cell r="L447">
            <v>4158313.07</v>
          </cell>
          <cell r="M447">
            <v>3725538.62</v>
          </cell>
          <cell r="N447">
            <v>3725777.28</v>
          </cell>
          <cell r="O447">
            <v>4637415.66</v>
          </cell>
          <cell r="P447">
            <v>4916594.07</v>
          </cell>
          <cell r="Q447">
            <v>4653713.34</v>
          </cell>
          <cell r="R447">
            <v>5332857.32</v>
          </cell>
          <cell r="S447">
            <v>5417113.0800000001</v>
          </cell>
          <cell r="T447">
            <v>5359803.6900000004</v>
          </cell>
          <cell r="U447">
            <v>3676977</v>
          </cell>
          <cell r="V447">
            <v>3985989.51</v>
          </cell>
          <cell r="W447">
            <v>58134844.039999999</v>
          </cell>
          <cell r="X447">
            <v>58015382.549999997</v>
          </cell>
          <cell r="Y447">
            <v>3982646.12</v>
          </cell>
          <cell r="Z447">
            <v>3751312.5</v>
          </cell>
          <cell r="AA447">
            <v>4150737.4</v>
          </cell>
          <cell r="AB447">
            <v>3947058.78</v>
          </cell>
          <cell r="AC447">
            <v>55205606.060000002</v>
          </cell>
        </row>
        <row r="448">
          <cell r="B448" t="str">
            <v>рибне господарство                       (B)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</row>
        <row r="449">
          <cell r="B449" t="str">
            <v>добувна промисловiсть                    (C)</v>
          </cell>
          <cell r="K449">
            <v>24002389.219999999</v>
          </cell>
          <cell r="L449">
            <v>23994173.460000001</v>
          </cell>
          <cell r="M449">
            <v>23995321.300000001</v>
          </cell>
          <cell r="N449">
            <v>20957777.100000001</v>
          </cell>
          <cell r="O449">
            <v>20724367.489999998</v>
          </cell>
          <cell r="P449">
            <v>19370043.84</v>
          </cell>
          <cell r="Q449">
            <v>20909057.800000001</v>
          </cell>
          <cell r="R449">
            <v>20503019.440000001</v>
          </cell>
          <cell r="S449">
            <v>27610566.920000002</v>
          </cell>
          <cell r="T449">
            <v>40108023.439999998</v>
          </cell>
          <cell r="U449">
            <v>41546200.719999999</v>
          </cell>
          <cell r="V449">
            <v>30907473.23</v>
          </cell>
          <cell r="W449">
            <v>41506534.729999997</v>
          </cell>
          <cell r="X449">
            <v>30870188.969999999</v>
          </cell>
          <cell r="Y449">
            <v>14923049.689999999</v>
          </cell>
          <cell r="Z449">
            <v>15609776.539999999</v>
          </cell>
          <cell r="AA449">
            <v>14999123.42</v>
          </cell>
          <cell r="AB449">
            <v>14999954.25</v>
          </cell>
          <cell r="AC449">
            <v>142382523.59999999</v>
          </cell>
        </row>
        <row r="450">
          <cell r="B450" t="str">
            <v>обробна промисловiсть                    (D)</v>
          </cell>
          <cell r="K450">
            <v>245204828.16999999</v>
          </cell>
          <cell r="L450">
            <v>219834808.66999999</v>
          </cell>
          <cell r="M450">
            <v>207663704.06</v>
          </cell>
          <cell r="N450">
            <v>204228177.52000001</v>
          </cell>
          <cell r="O450">
            <v>229990798.88</v>
          </cell>
          <cell r="P450">
            <v>238814611.34999999</v>
          </cell>
          <cell r="Q450">
            <v>254872755.68000001</v>
          </cell>
          <cell r="R450">
            <v>308674515.37</v>
          </cell>
          <cell r="S450">
            <v>319718852.48000002</v>
          </cell>
          <cell r="T450">
            <v>347126021.13999999</v>
          </cell>
          <cell r="U450">
            <v>370487915.62</v>
          </cell>
          <cell r="V450">
            <v>452232019.27999997</v>
          </cell>
          <cell r="W450">
            <v>476625674.24000001</v>
          </cell>
          <cell r="X450">
            <v>548628046.00999999</v>
          </cell>
          <cell r="Y450">
            <v>546745497.07000005</v>
          </cell>
          <cell r="Z450">
            <v>550826399.60000002</v>
          </cell>
          <cell r="AA450">
            <v>564980543.20000005</v>
          </cell>
          <cell r="AB450">
            <v>589538344.87</v>
          </cell>
          <cell r="AC450">
            <v>560902416.22000003</v>
          </cell>
        </row>
        <row r="451">
          <cell r="B451" t="str">
            <v>виробництво електроенергiї, газу та води (E)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</row>
        <row r="452">
          <cell r="B452" t="str">
            <v>будiвництво                              (F)</v>
          </cell>
          <cell r="K452">
            <v>1079654.52</v>
          </cell>
          <cell r="L452">
            <v>1092420.73</v>
          </cell>
          <cell r="M452">
            <v>1099025.8700000001</v>
          </cell>
          <cell r="N452">
            <v>1105984.8999999999</v>
          </cell>
          <cell r="O452">
            <v>1316138.3899999999</v>
          </cell>
          <cell r="P452">
            <v>1274370.48</v>
          </cell>
          <cell r="Q452">
            <v>1230782.54</v>
          </cell>
          <cell r="R452">
            <v>1206788.82</v>
          </cell>
          <cell r="S452">
            <v>1171584.3799999999</v>
          </cell>
          <cell r="T452">
            <v>1110118.57</v>
          </cell>
          <cell r="U452">
            <v>1108412.8</v>
          </cell>
          <cell r="V452">
            <v>1109709.3400000001</v>
          </cell>
          <cell r="W452">
            <v>958611.45</v>
          </cell>
          <cell r="X452">
            <v>957725.84</v>
          </cell>
          <cell r="Y452">
            <v>1089024.06</v>
          </cell>
          <cell r="Z452">
            <v>1041427.71</v>
          </cell>
          <cell r="AA452">
            <v>1041427.71</v>
          </cell>
          <cell r="AB452">
            <v>1042458.83</v>
          </cell>
          <cell r="AC452">
            <v>1041427.71</v>
          </cell>
        </row>
        <row r="453">
          <cell r="B453" t="str">
            <v>оптова,роздрiбна торгiвля                (G)</v>
          </cell>
          <cell r="K453">
            <v>50555608.030000001</v>
          </cell>
          <cell r="L453">
            <v>50488682.079999998</v>
          </cell>
          <cell r="M453">
            <v>44752690.18</v>
          </cell>
          <cell r="N453">
            <v>42496759.060000002</v>
          </cell>
          <cell r="O453">
            <v>42467973.689999998</v>
          </cell>
          <cell r="P453">
            <v>42139999.700000003</v>
          </cell>
          <cell r="Q453">
            <v>42107821.579999998</v>
          </cell>
          <cell r="R453">
            <v>43727037.119999997</v>
          </cell>
          <cell r="S453">
            <v>35821576.380000003</v>
          </cell>
          <cell r="T453">
            <v>29254835.370000001</v>
          </cell>
          <cell r="U453">
            <v>26238045.34</v>
          </cell>
          <cell r="V453">
            <v>24102041.039999999</v>
          </cell>
          <cell r="W453">
            <v>23489946.98</v>
          </cell>
          <cell r="X453">
            <v>23529039.059999999</v>
          </cell>
          <cell r="Y453">
            <v>10940571.74</v>
          </cell>
          <cell r="Z453">
            <v>9650007.6699999999</v>
          </cell>
          <cell r="AA453">
            <v>11549999.42</v>
          </cell>
          <cell r="AB453">
            <v>8989864.6300000008</v>
          </cell>
          <cell r="AC453">
            <v>8992967.0999999996</v>
          </cell>
        </row>
        <row r="454">
          <cell r="B454" t="str">
            <v>готелi та ресторани                      (H)</v>
          </cell>
          <cell r="K454">
            <v>5377006.6900000004</v>
          </cell>
          <cell r="L454">
            <v>5329900</v>
          </cell>
          <cell r="M454">
            <v>5329300</v>
          </cell>
          <cell r="N454">
            <v>5328700</v>
          </cell>
          <cell r="O454">
            <v>5325000</v>
          </cell>
          <cell r="P454">
            <v>5320700</v>
          </cell>
          <cell r="Q454">
            <v>5316000</v>
          </cell>
          <cell r="R454">
            <v>5349961.54</v>
          </cell>
          <cell r="S454">
            <v>5353405.1900000004</v>
          </cell>
          <cell r="T454">
            <v>5217579.3</v>
          </cell>
          <cell r="U454">
            <v>5218094.95</v>
          </cell>
          <cell r="V454">
            <v>5162728.93</v>
          </cell>
          <cell r="W454">
            <v>5162337.42</v>
          </cell>
          <cell r="X454">
            <v>5157568.21</v>
          </cell>
          <cell r="Y454">
            <v>5082432.6100000003</v>
          </cell>
          <cell r="Z454">
            <v>4864279.2300000004</v>
          </cell>
          <cell r="AA454">
            <v>4862939.57</v>
          </cell>
          <cell r="AB454">
            <v>4818208.33</v>
          </cell>
          <cell r="AC454">
            <v>4812018.75</v>
          </cell>
        </row>
        <row r="455">
          <cell r="B455" t="str">
            <v>транспорт                                (I)</v>
          </cell>
          <cell r="K455">
            <v>38968631.689999998</v>
          </cell>
          <cell r="L455">
            <v>42020143.829999998</v>
          </cell>
          <cell r="M455">
            <v>39322905.200000003</v>
          </cell>
          <cell r="N455">
            <v>48530890.020000003</v>
          </cell>
          <cell r="O455">
            <v>55780937.350000001</v>
          </cell>
          <cell r="P455">
            <v>78900264.180000007</v>
          </cell>
          <cell r="Q455">
            <v>76451879.590000004</v>
          </cell>
          <cell r="R455">
            <v>90184823.239999995</v>
          </cell>
          <cell r="S455">
            <v>123091271.77</v>
          </cell>
          <cell r="T455">
            <v>136876659.00999999</v>
          </cell>
          <cell r="U455">
            <v>155567480.88999999</v>
          </cell>
          <cell r="V455">
            <v>155092372.78</v>
          </cell>
          <cell r="W455">
            <v>152354401.80000001</v>
          </cell>
          <cell r="X455">
            <v>164744639.11000001</v>
          </cell>
          <cell r="Y455">
            <v>106377522.15000001</v>
          </cell>
          <cell r="Z455">
            <v>103157545.66</v>
          </cell>
          <cell r="AA455">
            <v>104148091.09</v>
          </cell>
          <cell r="AB455">
            <v>124810639.45</v>
          </cell>
          <cell r="AC455">
            <v>121542711.29000001</v>
          </cell>
        </row>
        <row r="456">
          <cell r="B456" t="str">
            <v>фiнансова дiяльнiсть                     (J)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51410.09</v>
          </cell>
          <cell r="Q456">
            <v>570309.79</v>
          </cell>
          <cell r="R456">
            <v>562857.87</v>
          </cell>
          <cell r="S456">
            <v>555708.43999999994</v>
          </cell>
          <cell r="T456">
            <v>562670.27</v>
          </cell>
          <cell r="U456">
            <v>562622.55000000005</v>
          </cell>
          <cell r="V456">
            <v>569623.72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</row>
        <row r="457">
          <cell r="B457" t="str">
            <v>операцiї з нерухомiстю,здавання пiд найм (K)</v>
          </cell>
          <cell r="K457">
            <v>47340863.119999997</v>
          </cell>
          <cell r="L457">
            <v>47319487.859999999</v>
          </cell>
          <cell r="M457">
            <v>45757353.719999999</v>
          </cell>
          <cell r="N457">
            <v>44620518.289999999</v>
          </cell>
          <cell r="O457">
            <v>37980701.560000002</v>
          </cell>
          <cell r="P457">
            <v>42505797.659999996</v>
          </cell>
          <cell r="Q457">
            <v>40584550.810000002</v>
          </cell>
          <cell r="R457">
            <v>39500398.060000002</v>
          </cell>
          <cell r="S457">
            <v>39404528.409999996</v>
          </cell>
          <cell r="T457">
            <v>39221093.009999998</v>
          </cell>
          <cell r="U457">
            <v>53852549.899999999</v>
          </cell>
          <cell r="V457">
            <v>57180609.969999999</v>
          </cell>
          <cell r="W457">
            <v>10683939.32</v>
          </cell>
          <cell r="X457">
            <v>35540861.979999997</v>
          </cell>
          <cell r="Y457">
            <v>17369945.649999999</v>
          </cell>
          <cell r="Z457">
            <v>18232273.899999999</v>
          </cell>
          <cell r="AA457">
            <v>19338616.73</v>
          </cell>
          <cell r="AB457">
            <v>19922217.41</v>
          </cell>
          <cell r="AC457">
            <v>19893664.879999999</v>
          </cell>
        </row>
        <row r="458">
          <cell r="B458" t="str">
            <v>державне управлiння                      (L)</v>
          </cell>
          <cell r="K458">
            <v>270798.56</v>
          </cell>
          <cell r="L458">
            <v>252488.03</v>
          </cell>
          <cell r="M458">
            <v>234212.08</v>
          </cell>
          <cell r="N458">
            <v>265934.09999999998</v>
          </cell>
          <cell r="O458">
            <v>252937.5</v>
          </cell>
          <cell r="P458">
            <v>239974.21</v>
          </cell>
          <cell r="Q458">
            <v>505532.1</v>
          </cell>
          <cell r="R458">
            <v>95321.97</v>
          </cell>
          <cell r="S458">
            <v>96345.05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</row>
        <row r="459">
          <cell r="B459" t="str">
            <v>освiта                                   (M)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</row>
        <row r="460">
          <cell r="B460" t="str">
            <v>охорона здоров'я та соцiальна допомога   (N)</v>
          </cell>
          <cell r="K460">
            <v>13639852.369999999</v>
          </cell>
          <cell r="L460">
            <v>13870868.119999999</v>
          </cell>
          <cell r="M460">
            <v>13677749.01</v>
          </cell>
          <cell r="N460">
            <v>13492467.560000001</v>
          </cell>
          <cell r="O460">
            <v>13197492.92</v>
          </cell>
          <cell r="P460">
            <v>12665923.779999999</v>
          </cell>
          <cell r="Q460">
            <v>12229459.949999999</v>
          </cell>
          <cell r="R460">
            <v>12319042.4</v>
          </cell>
          <cell r="S460">
            <v>12383575.550000001</v>
          </cell>
          <cell r="T460">
            <v>12439916.449999999</v>
          </cell>
          <cell r="U460">
            <v>12620551.539999999</v>
          </cell>
          <cell r="V460">
            <v>11763841.34</v>
          </cell>
          <cell r="W460">
            <v>15131407.869999999</v>
          </cell>
          <cell r="X460">
            <v>13053035.869999999</v>
          </cell>
          <cell r="Y460">
            <v>7126985.1100000003</v>
          </cell>
          <cell r="Z460">
            <v>5731354.0899999999</v>
          </cell>
          <cell r="AA460">
            <v>5698153.9199999999</v>
          </cell>
          <cell r="AB460">
            <v>4973772.93</v>
          </cell>
          <cell r="AC460">
            <v>4972085.87</v>
          </cell>
        </row>
        <row r="461">
          <cell r="B461" t="str">
            <v>колективнi, громадськi, особистi послуги (O)</v>
          </cell>
          <cell r="K461">
            <v>266555</v>
          </cell>
          <cell r="L461">
            <v>266495</v>
          </cell>
          <cell r="M461">
            <v>266465</v>
          </cell>
          <cell r="N461">
            <v>266435</v>
          </cell>
          <cell r="O461">
            <v>266250</v>
          </cell>
          <cell r="P461">
            <v>278057.55</v>
          </cell>
          <cell r="Q461">
            <v>797400</v>
          </cell>
          <cell r="R461">
            <v>7289533.6100000003</v>
          </cell>
          <cell r="S461">
            <v>7254458.2199999997</v>
          </cell>
          <cell r="T461">
            <v>7596021.5800000001</v>
          </cell>
          <cell r="U461">
            <v>7364561.8499999996</v>
          </cell>
          <cell r="V461">
            <v>6871004.2800000003</v>
          </cell>
          <cell r="W461">
            <v>0</v>
          </cell>
          <cell r="X461">
            <v>926004.44</v>
          </cell>
          <cell r="Y461">
            <v>726132.92</v>
          </cell>
          <cell r="Z461">
            <v>311791.55</v>
          </cell>
          <cell r="AA461">
            <v>212779.63</v>
          </cell>
          <cell r="AB461">
            <v>0</v>
          </cell>
          <cell r="AC461">
            <v>0</v>
          </cell>
        </row>
        <row r="462">
          <cell r="B462" t="str">
            <v>послуги домашньої прислуги               (P)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</row>
        <row r="463">
          <cell r="B463" t="str">
            <v>екстериторiальна дiяльнiсть              (Q)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</row>
        <row r="464">
          <cell r="A464" t="str">
            <v>A4XF8</v>
          </cell>
          <cell r="B464" t="str">
            <v>інші нефінансові корпорації</v>
          </cell>
          <cell r="C464" t="str">
            <v>A4XF8</v>
          </cell>
          <cell r="D464">
            <v>17258878212.029999</v>
          </cell>
          <cell r="E464">
            <v>17310827193.189999</v>
          </cell>
          <cell r="F464">
            <v>18239894611.189999</v>
          </cell>
          <cell r="G464">
            <v>19667737329.610001</v>
          </cell>
          <cell r="H464">
            <v>20350300633.959999</v>
          </cell>
          <cell r="I464">
            <v>21484038923.560001</v>
          </cell>
          <cell r="J464">
            <v>21846041655.290001</v>
          </cell>
          <cell r="K464">
            <v>21968373809.310001</v>
          </cell>
          <cell r="L464">
            <v>22993755773.360001</v>
          </cell>
          <cell r="M464">
            <v>23582213565.400002</v>
          </cell>
          <cell r="N464">
            <v>23762623808.619999</v>
          </cell>
          <cell r="O464">
            <v>23416189526.060001</v>
          </cell>
          <cell r="P464">
            <v>24363081250.549999</v>
          </cell>
          <cell r="Q464">
            <v>24598817722.400002</v>
          </cell>
          <cell r="R464">
            <v>24856228911.099998</v>
          </cell>
          <cell r="S464">
            <v>25706402045.549999</v>
          </cell>
          <cell r="T464">
            <v>26446311315.740002</v>
          </cell>
          <cell r="U464">
            <v>27578675534.240002</v>
          </cell>
          <cell r="V464">
            <v>27171495555.66</v>
          </cell>
          <cell r="W464">
            <v>27282969968.68</v>
          </cell>
          <cell r="X464">
            <v>28300386941.419998</v>
          </cell>
          <cell r="Y464">
            <v>29364265422.48</v>
          </cell>
          <cell r="Z464">
            <v>29033930658.66</v>
          </cell>
          <cell r="AA464">
            <v>30255258162.240002</v>
          </cell>
          <cell r="AB464">
            <v>31639241088.389999</v>
          </cell>
          <cell r="AC464">
            <v>32033481219.459999</v>
          </cell>
        </row>
        <row r="465">
          <cell r="A465" t="str">
            <v>A4XF81</v>
          </cell>
          <cell r="B465" t="str">
            <v>- короткострокові</v>
          </cell>
          <cell r="C465" t="str">
            <v>A4XF81</v>
          </cell>
          <cell r="D465">
            <v>9431924496.5799999</v>
          </cell>
          <cell r="E465">
            <v>9051627972.3799992</v>
          </cell>
          <cell r="F465">
            <v>9534859992.6900005</v>
          </cell>
          <cell r="G465">
            <v>10406103036.219999</v>
          </cell>
          <cell r="H465">
            <v>10417358629.620001</v>
          </cell>
          <cell r="I465">
            <v>10656304252.120001</v>
          </cell>
          <cell r="J465">
            <v>10859504714</v>
          </cell>
          <cell r="K465">
            <v>10724718301.209999</v>
          </cell>
          <cell r="L465">
            <v>11326980392.440001</v>
          </cell>
          <cell r="M465">
            <v>11303096429.459999</v>
          </cell>
          <cell r="N465">
            <v>11250727673.92</v>
          </cell>
          <cell r="O465">
            <v>10905991052.51</v>
          </cell>
          <cell r="P465">
            <v>11221261758.9</v>
          </cell>
          <cell r="Q465">
            <v>11296376233.610001</v>
          </cell>
          <cell r="R465">
            <v>11320134472.57</v>
          </cell>
          <cell r="S465">
            <v>11552891244.110001</v>
          </cell>
          <cell r="T465">
            <v>11925210579.67</v>
          </cell>
          <cell r="U465">
            <v>12350214535.809999</v>
          </cell>
          <cell r="V465">
            <v>11815761455.120001</v>
          </cell>
          <cell r="W465">
            <v>11542907214.959999</v>
          </cell>
          <cell r="X465">
            <v>11877568292.74</v>
          </cell>
          <cell r="Y465">
            <v>12080572112.440001</v>
          </cell>
          <cell r="Z465">
            <v>11770634139.059999</v>
          </cell>
          <cell r="AA465">
            <v>11897556994.91</v>
          </cell>
          <cell r="AB465">
            <v>12025024628.01</v>
          </cell>
          <cell r="AC465">
            <v>11387353166.889999</v>
          </cell>
        </row>
        <row r="466">
          <cell r="B466" t="str">
            <v>с/г, мисливство та лiсове господарство   (A)</v>
          </cell>
          <cell r="K466">
            <v>249984171.86000001</v>
          </cell>
          <cell r="L466">
            <v>261722943.53</v>
          </cell>
          <cell r="M466">
            <v>301775461.98000002</v>
          </cell>
          <cell r="N466">
            <v>299750518.47000003</v>
          </cell>
          <cell r="O466">
            <v>346289367.76999998</v>
          </cell>
          <cell r="P466">
            <v>348636353.94999999</v>
          </cell>
          <cell r="Q466">
            <v>398201185.64999998</v>
          </cell>
          <cell r="R466">
            <v>459347518.47000003</v>
          </cell>
          <cell r="S466">
            <v>513026182.39999998</v>
          </cell>
          <cell r="T466">
            <v>517659462.26999998</v>
          </cell>
          <cell r="U466">
            <v>498810296.74000001</v>
          </cell>
          <cell r="V466">
            <v>431614163.32999998</v>
          </cell>
          <cell r="W466">
            <v>349705554.94999999</v>
          </cell>
          <cell r="X466">
            <v>317293826.11000001</v>
          </cell>
          <cell r="Y466">
            <v>355248925.24000001</v>
          </cell>
          <cell r="Z466">
            <v>369561254.38999999</v>
          </cell>
          <cell r="AA466">
            <v>379430882.48000002</v>
          </cell>
          <cell r="AB466">
            <v>367001337.93000001</v>
          </cell>
          <cell r="AC466">
            <v>384763013.11000001</v>
          </cell>
        </row>
        <row r="467">
          <cell r="B467" t="str">
            <v>рибне господарство                       (B)</v>
          </cell>
          <cell r="K467">
            <v>16766833.49</v>
          </cell>
          <cell r="L467">
            <v>21992762</v>
          </cell>
          <cell r="M467">
            <v>20773009.079999998</v>
          </cell>
          <cell r="N467">
            <v>20954020.199999999</v>
          </cell>
          <cell r="O467">
            <v>20435629.969999999</v>
          </cell>
          <cell r="P467">
            <v>20492319.940000001</v>
          </cell>
          <cell r="Q467">
            <v>20561024.809999999</v>
          </cell>
          <cell r="R467">
            <v>19885727.469999999</v>
          </cell>
          <cell r="S467">
            <v>17726440.710000001</v>
          </cell>
          <cell r="T467">
            <v>17751166.300000001</v>
          </cell>
          <cell r="U467">
            <v>20476187.850000001</v>
          </cell>
          <cell r="V467">
            <v>13274819.380000001</v>
          </cell>
          <cell r="W467">
            <v>11621517.539999999</v>
          </cell>
          <cell r="X467">
            <v>12610444.689999999</v>
          </cell>
          <cell r="Y467">
            <v>12277080.34</v>
          </cell>
          <cell r="Z467">
            <v>19438561.75</v>
          </cell>
          <cell r="AA467">
            <v>19884762.329999998</v>
          </cell>
          <cell r="AB467">
            <v>19417191.129999999</v>
          </cell>
          <cell r="AC467">
            <v>19761770.379999999</v>
          </cell>
        </row>
        <row r="468">
          <cell r="B468" t="str">
            <v>добувна промисловiсть                    (C)</v>
          </cell>
          <cell r="K468">
            <v>355539120.83999997</v>
          </cell>
          <cell r="L468">
            <v>292172899.72000003</v>
          </cell>
          <cell r="M468">
            <v>303293212.38</v>
          </cell>
          <cell r="N468">
            <v>340900700.73000002</v>
          </cell>
          <cell r="O468">
            <v>283216812.14999998</v>
          </cell>
          <cell r="P468">
            <v>301768790.14999998</v>
          </cell>
          <cell r="Q468">
            <v>307666917.48000002</v>
          </cell>
          <cell r="R468">
            <v>319869364.95999998</v>
          </cell>
          <cell r="S468">
            <v>337488227.18000001</v>
          </cell>
          <cell r="T468">
            <v>352579488.14999998</v>
          </cell>
          <cell r="U468">
            <v>337772489.88</v>
          </cell>
          <cell r="V468">
            <v>280241170.49000001</v>
          </cell>
          <cell r="W468">
            <v>237435250.13</v>
          </cell>
          <cell r="X468">
            <v>223835877.75999999</v>
          </cell>
          <cell r="Y468">
            <v>212119125.91999999</v>
          </cell>
          <cell r="Z468">
            <v>293536915.73000002</v>
          </cell>
          <cell r="AA468">
            <v>327903842.26999998</v>
          </cell>
          <cell r="AB468">
            <v>320932796.79000002</v>
          </cell>
          <cell r="AC468">
            <v>260366866.72</v>
          </cell>
        </row>
        <row r="469">
          <cell r="B469" t="str">
            <v>обробна промисловiсть                    (D)</v>
          </cell>
          <cell r="K469">
            <v>4064659239.46</v>
          </cell>
          <cell r="L469">
            <v>4408342107.2200003</v>
          </cell>
          <cell r="M469">
            <v>4371428981.1099997</v>
          </cell>
          <cell r="N469">
            <v>4314246367.0500002</v>
          </cell>
          <cell r="O469">
            <v>4401579905.9499998</v>
          </cell>
          <cell r="P469">
            <v>4546816205.0600004</v>
          </cell>
          <cell r="Q469">
            <v>4437956559.5500002</v>
          </cell>
          <cell r="R469">
            <v>4447211974.4899998</v>
          </cell>
          <cell r="S469">
            <v>4463381341.0100002</v>
          </cell>
          <cell r="T469">
            <v>4690338135.3400002</v>
          </cell>
          <cell r="U469">
            <v>4623328740.8000002</v>
          </cell>
          <cell r="V469">
            <v>4410242543.8900003</v>
          </cell>
          <cell r="W469">
            <v>4519967687.3299999</v>
          </cell>
          <cell r="X469">
            <v>4596318201.2799997</v>
          </cell>
          <cell r="Y469">
            <v>4484574622.4799995</v>
          </cell>
          <cell r="Z469">
            <v>4283242000.4899998</v>
          </cell>
          <cell r="AA469">
            <v>4447079444.1999998</v>
          </cell>
          <cell r="AB469">
            <v>4672636830.8000002</v>
          </cell>
          <cell r="AC469">
            <v>4630227367.6400003</v>
          </cell>
        </row>
        <row r="470">
          <cell r="B470" t="str">
            <v>виробництво електроенергiї, газу та води (E)</v>
          </cell>
          <cell r="K470">
            <v>42049878.840000004</v>
          </cell>
          <cell r="L470">
            <v>41934489.68</v>
          </cell>
          <cell r="M470">
            <v>46966007.409999996</v>
          </cell>
          <cell r="N470">
            <v>47718485.390000001</v>
          </cell>
          <cell r="O470">
            <v>47501592.109999999</v>
          </cell>
          <cell r="P470">
            <v>54165949.079999998</v>
          </cell>
          <cell r="Q470">
            <v>38670593.729999997</v>
          </cell>
          <cell r="R470">
            <v>38735493.079999998</v>
          </cell>
          <cell r="S470">
            <v>33094599.59</v>
          </cell>
          <cell r="T470">
            <v>13001229.57</v>
          </cell>
          <cell r="U470">
            <v>15474474.18</v>
          </cell>
          <cell r="V470">
            <v>14218475.24</v>
          </cell>
          <cell r="W470">
            <v>13846757.289999999</v>
          </cell>
          <cell r="X470">
            <v>15963688.789999999</v>
          </cell>
          <cell r="Y470">
            <v>13359776.33</v>
          </cell>
          <cell r="Z470">
            <v>14000707.25</v>
          </cell>
          <cell r="AA470">
            <v>18376490.350000001</v>
          </cell>
          <cell r="AB470">
            <v>16646923.23</v>
          </cell>
          <cell r="AC470">
            <v>16310967.27</v>
          </cell>
        </row>
        <row r="471">
          <cell r="B471" t="str">
            <v>будiвництво                              (F)</v>
          </cell>
          <cell r="K471">
            <v>110581673.69</v>
          </cell>
          <cell r="L471">
            <v>114741033.62</v>
          </cell>
          <cell r="M471">
            <v>143755386.44999999</v>
          </cell>
          <cell r="N471">
            <v>150768661.44999999</v>
          </cell>
          <cell r="O471">
            <v>146843603.13</v>
          </cell>
          <cell r="P471">
            <v>151416216.33000001</v>
          </cell>
          <cell r="Q471">
            <v>158513132.33000001</v>
          </cell>
          <cell r="R471">
            <v>188877934.34</v>
          </cell>
          <cell r="S471">
            <v>214592946.27000001</v>
          </cell>
          <cell r="T471">
            <v>232143346.93000001</v>
          </cell>
          <cell r="U471">
            <v>219225919.31</v>
          </cell>
          <cell r="V471">
            <v>214465173.5</v>
          </cell>
          <cell r="W471">
            <v>202997149.99000001</v>
          </cell>
          <cell r="X471">
            <v>189165260.88</v>
          </cell>
          <cell r="Y471">
            <v>218399066.77000001</v>
          </cell>
          <cell r="Z471">
            <v>195866144.25999999</v>
          </cell>
          <cell r="AA471">
            <v>203683332.27000001</v>
          </cell>
          <cell r="AB471">
            <v>198022597.41</v>
          </cell>
          <cell r="AC471">
            <v>218674466.25</v>
          </cell>
        </row>
        <row r="472">
          <cell r="B472" t="str">
            <v>оптова,роздрiбна торгiвля                (G)</v>
          </cell>
          <cell r="K472">
            <v>5163670234.0699997</v>
          </cell>
          <cell r="L472">
            <v>5491495388.9499998</v>
          </cell>
          <cell r="M472">
            <v>5382053825.3800001</v>
          </cell>
          <cell r="N472">
            <v>5374069565.3999996</v>
          </cell>
          <cell r="O472">
            <v>4945531186.0799999</v>
          </cell>
          <cell r="P472">
            <v>5095770072.79</v>
          </cell>
          <cell r="Q472">
            <v>5206570922.5799999</v>
          </cell>
          <cell r="R472">
            <v>5158612481.5200005</v>
          </cell>
          <cell r="S472">
            <v>5303385865.6300001</v>
          </cell>
          <cell r="T472">
            <v>5424222112.7799997</v>
          </cell>
          <cell r="U472">
            <v>5877488835.4799995</v>
          </cell>
          <cell r="V472">
            <v>5665783709.7399998</v>
          </cell>
          <cell r="W472">
            <v>5471016676.6800003</v>
          </cell>
          <cell r="X472">
            <v>5716532839.6099997</v>
          </cell>
          <cell r="Y472">
            <v>5910186764.1999998</v>
          </cell>
          <cell r="Z472">
            <v>5787237874.4799995</v>
          </cell>
          <cell r="AA472">
            <v>5629133887.1599998</v>
          </cell>
          <cell r="AB472">
            <v>5545219907.5500002</v>
          </cell>
          <cell r="AC472">
            <v>4973717295.9899998</v>
          </cell>
        </row>
        <row r="473">
          <cell r="B473" t="str">
            <v>готелi та ресторани                      (H)</v>
          </cell>
          <cell r="K473">
            <v>31121176.460000001</v>
          </cell>
          <cell r="L473">
            <v>31411331.84</v>
          </cell>
          <cell r="M473">
            <v>26467429.579999998</v>
          </cell>
          <cell r="N473">
            <v>15181437.57</v>
          </cell>
          <cell r="O473">
            <v>15683282.539999999</v>
          </cell>
          <cell r="P473">
            <v>23452185.600000001</v>
          </cell>
          <cell r="Q473">
            <v>24981834.359999999</v>
          </cell>
          <cell r="R473">
            <v>25046125.239999998</v>
          </cell>
          <cell r="S473">
            <v>23447066.890000001</v>
          </cell>
          <cell r="T473">
            <v>21302573.050000001</v>
          </cell>
          <cell r="U473">
            <v>25090092.34</v>
          </cell>
          <cell r="V473">
            <v>15616178.439999999</v>
          </cell>
          <cell r="W473">
            <v>22632088.649999999</v>
          </cell>
          <cell r="X473">
            <v>24166468.079999998</v>
          </cell>
          <cell r="Y473">
            <v>18486014.309999999</v>
          </cell>
          <cell r="Z473">
            <v>17934801.370000001</v>
          </cell>
          <cell r="AA473">
            <v>20145857.120000001</v>
          </cell>
          <cell r="AB473">
            <v>28921886.440000001</v>
          </cell>
          <cell r="AC473">
            <v>36131357.130000003</v>
          </cell>
        </row>
        <row r="474">
          <cell r="B474" t="str">
            <v>транспорт                                (I)</v>
          </cell>
          <cell r="K474">
            <v>251979191.41999999</v>
          </cell>
          <cell r="L474">
            <v>237575342.81999999</v>
          </cell>
          <cell r="M474">
            <v>249857921.72</v>
          </cell>
          <cell r="N474">
            <v>253884786.55000001</v>
          </cell>
          <cell r="O474">
            <v>246310444.41999999</v>
          </cell>
          <cell r="P474">
            <v>244643935.74000001</v>
          </cell>
          <cell r="Q474">
            <v>256528596.08000001</v>
          </cell>
          <cell r="R474">
            <v>244621424.28</v>
          </cell>
          <cell r="S474">
            <v>247604163.44999999</v>
          </cell>
          <cell r="T474">
            <v>263320559.59</v>
          </cell>
          <cell r="U474">
            <v>296019761.92000002</v>
          </cell>
          <cell r="V474">
            <v>348603843.27999997</v>
          </cell>
          <cell r="W474">
            <v>278900473.17000002</v>
          </cell>
          <cell r="X474">
            <v>291754242.47000003</v>
          </cell>
          <cell r="Y474">
            <v>321401020.37</v>
          </cell>
          <cell r="Z474">
            <v>276364360.48000002</v>
          </cell>
          <cell r="AA474">
            <v>314807364.24000001</v>
          </cell>
          <cell r="AB474">
            <v>367369763.31999999</v>
          </cell>
          <cell r="AC474">
            <v>439384343.13</v>
          </cell>
        </row>
        <row r="475">
          <cell r="B475" t="str">
            <v>фiнансова дiяльнiсть                     (J)</v>
          </cell>
          <cell r="K475">
            <v>57900425.850000001</v>
          </cell>
          <cell r="L475">
            <v>54696152.770000003</v>
          </cell>
          <cell r="M475">
            <v>72449888.129999995</v>
          </cell>
          <cell r="N475">
            <v>68368294.739999995</v>
          </cell>
          <cell r="O475">
            <v>56107691.920000002</v>
          </cell>
          <cell r="P475">
            <v>35796113.039999999</v>
          </cell>
          <cell r="Q475">
            <v>26982546.98</v>
          </cell>
          <cell r="R475">
            <v>38173287.880000003</v>
          </cell>
          <cell r="S475">
            <v>35533289.310000002</v>
          </cell>
          <cell r="T475">
            <v>75128087.189999998</v>
          </cell>
          <cell r="U475">
            <v>82570457.599999994</v>
          </cell>
          <cell r="V475">
            <v>44611455.18</v>
          </cell>
          <cell r="W475">
            <v>53684231.210000001</v>
          </cell>
          <cell r="X475">
            <v>50142142.950000003</v>
          </cell>
          <cell r="Y475">
            <v>51228798.350000001</v>
          </cell>
          <cell r="Z475">
            <v>74433479.299999997</v>
          </cell>
          <cell r="AA475">
            <v>74222311.670000002</v>
          </cell>
          <cell r="AB475">
            <v>44888432.899999999</v>
          </cell>
          <cell r="AC475">
            <v>0</v>
          </cell>
        </row>
        <row r="476">
          <cell r="B476" t="str">
            <v>операцiї з нерухомiстю,здавання пiд найм (K)</v>
          </cell>
          <cell r="K476">
            <v>290501000.24000001</v>
          </cell>
          <cell r="L476">
            <v>292253941.31</v>
          </cell>
          <cell r="M476">
            <v>310539265.61000001</v>
          </cell>
          <cell r="N476">
            <v>289021578.91000003</v>
          </cell>
          <cell r="O476">
            <v>315516710.54000002</v>
          </cell>
          <cell r="P476">
            <v>331383044.52999997</v>
          </cell>
          <cell r="Q476">
            <v>348421462.93000001</v>
          </cell>
          <cell r="R476">
            <v>307261030.98000002</v>
          </cell>
          <cell r="S476">
            <v>290762622.44</v>
          </cell>
          <cell r="T476">
            <v>256110338.44999999</v>
          </cell>
          <cell r="U476">
            <v>260636684.90000001</v>
          </cell>
          <cell r="V476">
            <v>283556288.76999998</v>
          </cell>
          <cell r="W476">
            <v>300000890.07999998</v>
          </cell>
          <cell r="X476">
            <v>320192511.64999998</v>
          </cell>
          <cell r="Y476">
            <v>365015822.25999999</v>
          </cell>
          <cell r="Z476">
            <v>321106493.31</v>
          </cell>
          <cell r="AA476">
            <v>342701959.24000001</v>
          </cell>
          <cell r="AB476">
            <v>322414135.63999999</v>
          </cell>
          <cell r="AC476">
            <v>297239793.23000002</v>
          </cell>
        </row>
        <row r="477">
          <cell r="B477" t="str">
            <v>державне управлiння                      (L)</v>
          </cell>
          <cell r="K477">
            <v>2642811.0699999998</v>
          </cell>
          <cell r="L477">
            <v>2639829.65</v>
          </cell>
          <cell r="M477">
            <v>2397505.37</v>
          </cell>
          <cell r="N477">
            <v>2450209.7999999998</v>
          </cell>
          <cell r="O477">
            <v>3076707.26</v>
          </cell>
          <cell r="P477">
            <v>2437068.12</v>
          </cell>
          <cell r="Q477">
            <v>2448968.36</v>
          </cell>
          <cell r="R477">
            <v>2500143.66</v>
          </cell>
          <cell r="S477">
            <v>2483497.9900000002</v>
          </cell>
          <cell r="T477">
            <v>2439515.8199999998</v>
          </cell>
          <cell r="U477">
            <v>2431455.46</v>
          </cell>
          <cell r="V477">
            <v>2330043.84</v>
          </cell>
          <cell r="W477">
            <v>15967.39</v>
          </cell>
          <cell r="X477">
            <v>15920.85</v>
          </cell>
          <cell r="Y477">
            <v>15889.93</v>
          </cell>
          <cell r="Z477">
            <v>13878.97</v>
          </cell>
          <cell r="AA477">
            <v>8108.03</v>
          </cell>
          <cell r="AB477">
            <v>0</v>
          </cell>
          <cell r="AC477">
            <v>0</v>
          </cell>
        </row>
        <row r="478">
          <cell r="B478" t="str">
            <v>освiта                                   (M)</v>
          </cell>
          <cell r="K478">
            <v>638341.76</v>
          </cell>
          <cell r="L478">
            <v>377228.13</v>
          </cell>
          <cell r="M478">
            <v>668521.47</v>
          </cell>
          <cell r="N478">
            <v>637044.75</v>
          </cell>
          <cell r="O478">
            <v>621624.68999999994</v>
          </cell>
          <cell r="P478">
            <v>618473.21</v>
          </cell>
          <cell r="Q478">
            <v>879205.12</v>
          </cell>
          <cell r="R478">
            <v>884932.45</v>
          </cell>
          <cell r="S478">
            <v>1059929.47</v>
          </cell>
          <cell r="T478">
            <v>1874591.05</v>
          </cell>
          <cell r="U478">
            <v>1505265.1</v>
          </cell>
          <cell r="V478">
            <v>2244621.15</v>
          </cell>
          <cell r="W478">
            <v>329220.02</v>
          </cell>
          <cell r="X478">
            <v>378063.26</v>
          </cell>
          <cell r="Y478">
            <v>1871580.1</v>
          </cell>
          <cell r="Z478">
            <v>1975186.85</v>
          </cell>
          <cell r="AA478">
            <v>1971145.64</v>
          </cell>
          <cell r="AB478">
            <v>1739016.14</v>
          </cell>
          <cell r="AC478">
            <v>633379.02</v>
          </cell>
        </row>
        <row r="479">
          <cell r="B479" t="str">
            <v>охорона здоров'я та соцiальна допомога   (N)</v>
          </cell>
          <cell r="K479">
            <v>8616442.4100000001</v>
          </cell>
          <cell r="L479">
            <v>9119094.1400000006</v>
          </cell>
          <cell r="M479">
            <v>9966012.4199999999</v>
          </cell>
          <cell r="N479">
            <v>10801768.289999999</v>
          </cell>
          <cell r="O479">
            <v>7281222.6200000001</v>
          </cell>
          <cell r="P479">
            <v>7290613.0499999998</v>
          </cell>
          <cell r="Q479">
            <v>10581240.9</v>
          </cell>
          <cell r="R479">
            <v>12172094.619999999</v>
          </cell>
          <cell r="S479">
            <v>15734359.119999999</v>
          </cell>
          <cell r="T479">
            <v>13081579.390000001</v>
          </cell>
          <cell r="U479">
            <v>13392923.130000001</v>
          </cell>
          <cell r="V479">
            <v>12589957.710000001</v>
          </cell>
          <cell r="W479">
            <v>10719034.9</v>
          </cell>
          <cell r="X479">
            <v>9941030.3100000005</v>
          </cell>
          <cell r="Y479">
            <v>9516618.5199999996</v>
          </cell>
          <cell r="Z479">
            <v>9350941.3599999994</v>
          </cell>
          <cell r="AA479">
            <v>12055538.039999999</v>
          </cell>
          <cell r="AB479">
            <v>9678859.6600000001</v>
          </cell>
          <cell r="AC479">
            <v>9412413.2300000004</v>
          </cell>
        </row>
        <row r="480">
          <cell r="B480" t="str">
            <v>колективнi, громадськi, особистi послуги (O)</v>
          </cell>
          <cell r="K480">
            <v>78067759.75</v>
          </cell>
          <cell r="L480">
            <v>66505847.060000002</v>
          </cell>
          <cell r="M480">
            <v>60704001.369999997</v>
          </cell>
          <cell r="N480">
            <v>61974234.619999997</v>
          </cell>
          <cell r="O480">
            <v>69995271.359999999</v>
          </cell>
          <cell r="P480">
            <v>56574418.310000002</v>
          </cell>
          <cell r="Q480">
            <v>57412042.75</v>
          </cell>
          <cell r="R480">
            <v>56934939.130000003</v>
          </cell>
          <cell r="S480">
            <v>53570712.649999999</v>
          </cell>
          <cell r="T480">
            <v>44258393.789999999</v>
          </cell>
          <cell r="U480">
            <v>75990951.120000005</v>
          </cell>
          <cell r="V480">
            <v>76369011.180000007</v>
          </cell>
          <cell r="W480">
            <v>70034715.629999995</v>
          </cell>
          <cell r="X480">
            <v>109257774.05</v>
          </cell>
          <cell r="Y480">
            <v>106871007.31999999</v>
          </cell>
          <cell r="Z480">
            <v>106571539.06999999</v>
          </cell>
          <cell r="AA480">
            <v>106152069.87</v>
          </cell>
          <cell r="AB480">
            <v>110134949.06999999</v>
          </cell>
          <cell r="AC480">
            <v>100730133.79000001</v>
          </cell>
        </row>
        <row r="481">
          <cell r="B481" t="str">
            <v>послуги домашньої прислуги               (P)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</row>
        <row r="482">
          <cell r="B482" t="str">
            <v>екстериторiальна дiяльнiсть              (Q)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</row>
        <row r="483">
          <cell r="A483" t="str">
            <v>A4XF82</v>
          </cell>
          <cell r="B483" t="str">
            <v>- довгострокові</v>
          </cell>
          <cell r="C483" t="str">
            <v>A4XF82</v>
          </cell>
          <cell r="D483">
            <v>7826953715.4499998</v>
          </cell>
          <cell r="E483">
            <v>8259199220.8100004</v>
          </cell>
          <cell r="F483">
            <v>8705034618.5</v>
          </cell>
          <cell r="G483">
            <v>9261634293.3899994</v>
          </cell>
          <cell r="H483">
            <v>9932942004.3400002</v>
          </cell>
          <cell r="I483">
            <v>10827734671.440001</v>
          </cell>
          <cell r="J483">
            <v>10986536941.290001</v>
          </cell>
          <cell r="K483">
            <v>11243655508.1</v>
          </cell>
          <cell r="L483">
            <v>11666775380.92</v>
          </cell>
          <cell r="M483">
            <v>12279117135.940001</v>
          </cell>
          <cell r="N483">
            <v>12511896134.700001</v>
          </cell>
          <cell r="O483">
            <v>12510198473.549999</v>
          </cell>
          <cell r="P483">
            <v>13141819491.65</v>
          </cell>
          <cell r="Q483">
            <v>13302441488.790001</v>
          </cell>
          <cell r="R483">
            <v>13536094438.530001</v>
          </cell>
          <cell r="S483">
            <v>14153510801.440001</v>
          </cell>
          <cell r="T483">
            <v>14521100736.07</v>
          </cell>
          <cell r="U483">
            <v>15228460998.43</v>
          </cell>
          <cell r="V483">
            <v>15355734100.540001</v>
          </cell>
          <cell r="W483">
            <v>15740062753.719999</v>
          </cell>
          <cell r="X483">
            <v>16422818648.68</v>
          </cell>
          <cell r="Y483">
            <v>17283693310.040001</v>
          </cell>
          <cell r="Z483">
            <v>17263296519.599998</v>
          </cell>
          <cell r="AA483">
            <v>18357701167.330002</v>
          </cell>
          <cell r="AB483">
            <v>19614216460.380001</v>
          </cell>
          <cell r="AC483">
            <v>20646128052.57</v>
          </cell>
        </row>
        <row r="484">
          <cell r="B484" t="str">
            <v>с/г, мисливство та лiсове господарство   (A)</v>
          </cell>
          <cell r="K484">
            <v>522278988.11000001</v>
          </cell>
          <cell r="L484">
            <v>535323394.69</v>
          </cell>
          <cell r="M484">
            <v>572616669.88</v>
          </cell>
          <cell r="N484">
            <v>551113527.19000006</v>
          </cell>
          <cell r="O484">
            <v>544319872.38</v>
          </cell>
          <cell r="P484">
            <v>566432433.21000004</v>
          </cell>
          <cell r="Q484">
            <v>633603422.84000003</v>
          </cell>
          <cell r="R484">
            <v>641886959.82000005</v>
          </cell>
          <cell r="S484">
            <v>668104548.14999998</v>
          </cell>
          <cell r="T484">
            <v>637835390.34000003</v>
          </cell>
          <cell r="U484">
            <v>630208692.53999996</v>
          </cell>
          <cell r="V484">
            <v>663013151.36000001</v>
          </cell>
          <cell r="W484">
            <v>684894016.53999996</v>
          </cell>
          <cell r="X484">
            <v>720429859.25999999</v>
          </cell>
          <cell r="Y484">
            <v>719195617.87</v>
          </cell>
          <cell r="Z484">
            <v>682556073.46000004</v>
          </cell>
          <cell r="AA484">
            <v>710339376.67999995</v>
          </cell>
          <cell r="AB484">
            <v>766227156.10000002</v>
          </cell>
          <cell r="AC484">
            <v>805108554.29999995</v>
          </cell>
        </row>
        <row r="485">
          <cell r="B485" t="str">
            <v>рибне господарство                       (B)</v>
          </cell>
          <cell r="K485">
            <v>22094875.579999998</v>
          </cell>
          <cell r="L485">
            <v>44024518.130000003</v>
          </cell>
          <cell r="M485">
            <v>46869095.829999998</v>
          </cell>
          <cell r="N485">
            <v>47517663.460000001</v>
          </cell>
          <cell r="O485">
            <v>50895722.340000004</v>
          </cell>
          <cell r="P485">
            <v>52851080.770000003</v>
          </cell>
          <cell r="Q485">
            <v>53710033.229999997</v>
          </cell>
          <cell r="R485">
            <v>58743267.18</v>
          </cell>
          <cell r="S485">
            <v>61689825.909999996</v>
          </cell>
          <cell r="T485">
            <v>62087933.310000002</v>
          </cell>
          <cell r="U485">
            <v>61941806.43</v>
          </cell>
          <cell r="V485">
            <v>60322607.670000002</v>
          </cell>
          <cell r="W485">
            <v>59508922.479999997</v>
          </cell>
          <cell r="X485">
            <v>58278178.68</v>
          </cell>
          <cell r="Y485">
            <v>62537699.899999999</v>
          </cell>
          <cell r="Z485">
            <v>65725669.609999999</v>
          </cell>
          <cell r="AA485">
            <v>63587058.899999999</v>
          </cell>
          <cell r="AB485">
            <v>66661265.659999996</v>
          </cell>
          <cell r="AC485">
            <v>64340801.140000001</v>
          </cell>
        </row>
        <row r="486">
          <cell r="B486" t="str">
            <v>добувна промисловiсть                    (C)</v>
          </cell>
          <cell r="K486">
            <v>159422296.87</v>
          </cell>
          <cell r="L486">
            <v>240606853.90000001</v>
          </cell>
          <cell r="M486">
            <v>296442666.27999997</v>
          </cell>
          <cell r="N486">
            <v>292123458.63999999</v>
          </cell>
          <cell r="O486">
            <v>316191888.41000003</v>
          </cell>
          <cell r="P486">
            <v>356931050.17000002</v>
          </cell>
          <cell r="Q486">
            <v>365276167.33999997</v>
          </cell>
          <cell r="R486">
            <v>374865932.30000001</v>
          </cell>
          <cell r="S486">
            <v>400937824.92000002</v>
          </cell>
          <cell r="T486">
            <v>414446665.25999999</v>
          </cell>
          <cell r="U486">
            <v>388494938.75999999</v>
          </cell>
          <cell r="V486">
            <v>355847758.69</v>
          </cell>
          <cell r="W486">
            <v>322867932.50999999</v>
          </cell>
          <cell r="X486">
            <v>316263049.37</v>
          </cell>
          <cell r="Y486">
            <v>304927380.72000003</v>
          </cell>
          <cell r="Z486">
            <v>301133403.41000003</v>
          </cell>
          <cell r="AA486">
            <v>327318179.57999998</v>
          </cell>
          <cell r="AB486">
            <v>330012907.92000002</v>
          </cell>
          <cell r="AC486">
            <v>343607774.08999997</v>
          </cell>
        </row>
        <row r="487">
          <cell r="B487" t="str">
            <v>обробна промисловiсть                    (D)</v>
          </cell>
          <cell r="K487">
            <v>3665391611.3800001</v>
          </cell>
          <cell r="L487">
            <v>3849338611.5999999</v>
          </cell>
          <cell r="M487">
            <v>3975185676.3200002</v>
          </cell>
          <cell r="N487">
            <v>4128494952.7600002</v>
          </cell>
          <cell r="O487">
            <v>4212851829.8699999</v>
          </cell>
          <cell r="P487">
            <v>4500646940.3000002</v>
          </cell>
          <cell r="Q487">
            <v>4511734030.6099997</v>
          </cell>
          <cell r="R487">
            <v>4512952035.5100002</v>
          </cell>
          <cell r="S487">
            <v>4689095360.0699997</v>
          </cell>
          <cell r="T487">
            <v>4799488563.8900003</v>
          </cell>
          <cell r="U487">
            <v>5276137587.5799999</v>
          </cell>
          <cell r="V487">
            <v>5564829780.8100004</v>
          </cell>
          <cell r="W487">
            <v>5689460839.3999996</v>
          </cell>
          <cell r="X487">
            <v>5947163131.79</v>
          </cell>
          <cell r="Y487">
            <v>6199376199.6599998</v>
          </cell>
          <cell r="Z487">
            <v>6357558533.46</v>
          </cell>
          <cell r="AA487">
            <v>6729217801.3400002</v>
          </cell>
          <cell r="AB487">
            <v>7114370961.4200001</v>
          </cell>
          <cell r="AC487">
            <v>7520245891.4399996</v>
          </cell>
        </row>
        <row r="488">
          <cell r="B488" t="str">
            <v>виробництво електроенергiї, газу та води (E)</v>
          </cell>
          <cell r="K488">
            <v>132455784.84999999</v>
          </cell>
          <cell r="L488">
            <v>121761083.95</v>
          </cell>
          <cell r="M488">
            <v>92436646.420000002</v>
          </cell>
          <cell r="N488">
            <v>121118029.40000001</v>
          </cell>
          <cell r="O488">
            <v>94624016.599999994</v>
          </cell>
          <cell r="P488">
            <v>92765957.370000005</v>
          </cell>
          <cell r="Q488">
            <v>94848299.469999999</v>
          </cell>
          <cell r="R488">
            <v>69144526.469999999</v>
          </cell>
          <cell r="S488">
            <v>72031179.329999998</v>
          </cell>
          <cell r="T488">
            <v>77233339.769999996</v>
          </cell>
          <cell r="U488">
            <v>86831971.920000002</v>
          </cell>
          <cell r="V488">
            <v>110722485.90000001</v>
          </cell>
          <cell r="W488">
            <v>112310122.62</v>
          </cell>
          <cell r="X488">
            <v>91798046.480000004</v>
          </cell>
          <cell r="Y488">
            <v>56535876.200000003</v>
          </cell>
          <cell r="Z488">
            <v>33554911.130000003</v>
          </cell>
          <cell r="AA488">
            <v>81063538.180000007</v>
          </cell>
          <cell r="AB488">
            <v>90980911.260000005</v>
          </cell>
          <cell r="AC488">
            <v>100644921.56</v>
          </cell>
        </row>
        <row r="489">
          <cell r="B489" t="str">
            <v>будiвництво                              (F)</v>
          </cell>
          <cell r="K489">
            <v>385383589.95999998</v>
          </cell>
          <cell r="L489">
            <v>366211210.24000001</v>
          </cell>
          <cell r="M489">
            <v>362424978.10000002</v>
          </cell>
          <cell r="N489">
            <v>406322687.19999999</v>
          </cell>
          <cell r="O489">
            <v>435290393.06</v>
          </cell>
          <cell r="P489">
            <v>498177897.14999998</v>
          </cell>
          <cell r="Q489">
            <v>562398915.00999999</v>
          </cell>
          <cell r="R489">
            <v>589832684.13</v>
          </cell>
          <cell r="S489">
            <v>621118586.05999994</v>
          </cell>
          <cell r="T489">
            <v>664787198.24000001</v>
          </cell>
          <cell r="U489">
            <v>722480080.89999998</v>
          </cell>
          <cell r="V489">
            <v>694120680.09000003</v>
          </cell>
          <cell r="W489">
            <v>743074878.33000004</v>
          </cell>
          <cell r="X489">
            <v>806239570.10000002</v>
          </cell>
          <cell r="Y489">
            <v>837772411.52999997</v>
          </cell>
          <cell r="Z489">
            <v>797345932.88999999</v>
          </cell>
          <cell r="AA489">
            <v>929814096.35000002</v>
          </cell>
          <cell r="AB489">
            <v>947200372.10000002</v>
          </cell>
          <cell r="AC489">
            <v>1067938244.55</v>
          </cell>
        </row>
        <row r="490">
          <cell r="B490" t="str">
            <v>оптова,роздрiбна торгiвля                (G)</v>
          </cell>
          <cell r="K490">
            <v>4856563725.6400003</v>
          </cell>
          <cell r="L490">
            <v>4889415975.4499998</v>
          </cell>
          <cell r="M490">
            <v>5249813385.71</v>
          </cell>
          <cell r="N490">
            <v>5206660005.5799999</v>
          </cell>
          <cell r="O490">
            <v>4978683208.9799995</v>
          </cell>
          <cell r="P490">
            <v>5192958344.3000002</v>
          </cell>
          <cell r="Q490">
            <v>5194749947.2700005</v>
          </cell>
          <cell r="R490">
            <v>5284662734.7700005</v>
          </cell>
          <cell r="S490">
            <v>5470315900.2700005</v>
          </cell>
          <cell r="T490">
            <v>5554702643.25</v>
          </cell>
          <cell r="U490">
            <v>5773295267.3199997</v>
          </cell>
          <cell r="V490">
            <v>5478787417.3100004</v>
          </cell>
          <cell r="W490">
            <v>5582772990.0900002</v>
          </cell>
          <cell r="X490">
            <v>5798770325.3000002</v>
          </cell>
          <cell r="Y490">
            <v>6272563916.1999998</v>
          </cell>
          <cell r="Z490">
            <v>6205109235.4899998</v>
          </cell>
          <cell r="AA490">
            <v>6588211583.4300003</v>
          </cell>
          <cell r="AB490">
            <v>7159059035.3100004</v>
          </cell>
          <cell r="AC490">
            <v>7747181336</v>
          </cell>
        </row>
        <row r="491">
          <cell r="B491" t="str">
            <v>готелi та ресторани                      (H)</v>
          </cell>
          <cell r="K491">
            <v>62804353.509999998</v>
          </cell>
          <cell r="L491">
            <v>67876277.859999999</v>
          </cell>
          <cell r="M491">
            <v>74890876.959999993</v>
          </cell>
          <cell r="N491">
            <v>69879741.459999993</v>
          </cell>
          <cell r="O491">
            <v>68854459.069999993</v>
          </cell>
          <cell r="P491">
            <v>75735435.180000007</v>
          </cell>
          <cell r="Q491">
            <v>81800203.060000002</v>
          </cell>
          <cell r="R491">
            <v>82767572.489999995</v>
          </cell>
          <cell r="S491">
            <v>95148766.590000004</v>
          </cell>
          <cell r="T491">
            <v>103366692</v>
          </cell>
          <cell r="U491">
            <v>107416077.83</v>
          </cell>
          <cell r="V491">
            <v>107919899.45</v>
          </cell>
          <cell r="W491">
            <v>104804614.39</v>
          </cell>
          <cell r="X491">
            <v>108646331.65000001</v>
          </cell>
          <cell r="Y491">
            <v>124668318.84</v>
          </cell>
          <cell r="Z491">
            <v>114818369.84999999</v>
          </cell>
          <cell r="AA491">
            <v>116507601.61</v>
          </cell>
          <cell r="AB491">
            <v>117263999.08</v>
          </cell>
          <cell r="AC491">
            <v>118792820.5</v>
          </cell>
        </row>
        <row r="492">
          <cell r="B492" t="str">
            <v>транспорт                                (I)</v>
          </cell>
          <cell r="K492">
            <v>569853370.01999998</v>
          </cell>
          <cell r="L492">
            <v>576883365.50999999</v>
          </cell>
          <cell r="M492">
            <v>610596717.30999994</v>
          </cell>
          <cell r="N492">
            <v>619579449.11000001</v>
          </cell>
          <cell r="O492">
            <v>653310095.72000003</v>
          </cell>
          <cell r="P492">
            <v>647515734.16999996</v>
          </cell>
          <cell r="Q492">
            <v>649483081.25999999</v>
          </cell>
          <cell r="R492">
            <v>670732966.89999998</v>
          </cell>
          <cell r="S492">
            <v>714182876.27999997</v>
          </cell>
          <cell r="T492">
            <v>774674456.00999999</v>
          </cell>
          <cell r="U492">
            <v>723484309.62</v>
          </cell>
          <cell r="V492">
            <v>695150017.13</v>
          </cell>
          <cell r="W492">
            <v>742066847.25</v>
          </cell>
          <cell r="X492">
            <v>762637012.19000006</v>
          </cell>
          <cell r="Y492">
            <v>779415191.71000004</v>
          </cell>
          <cell r="Z492">
            <v>697289961.48000002</v>
          </cell>
          <cell r="AA492">
            <v>709888881.12</v>
          </cell>
          <cell r="AB492">
            <v>747583814.70000005</v>
          </cell>
          <cell r="AC492">
            <v>776148823.36000001</v>
          </cell>
        </row>
        <row r="493">
          <cell r="B493" t="str">
            <v>фiнансова дiяльнiсть                     (J)</v>
          </cell>
          <cell r="K493">
            <v>96116574.510000005</v>
          </cell>
          <cell r="L493">
            <v>109467642.45999999</v>
          </cell>
          <cell r="M493">
            <v>128405066.79000001</v>
          </cell>
          <cell r="N493">
            <v>139683766.96000001</v>
          </cell>
          <cell r="O493">
            <v>161612091.61000001</v>
          </cell>
          <cell r="P493">
            <v>149646395.52000001</v>
          </cell>
          <cell r="Q493">
            <v>125755585.48</v>
          </cell>
          <cell r="R493">
            <v>140132629.74000001</v>
          </cell>
          <cell r="S493">
            <v>150390907.11000001</v>
          </cell>
          <cell r="T493">
            <v>173713137.27000001</v>
          </cell>
          <cell r="U493">
            <v>181807274.55000001</v>
          </cell>
          <cell r="V493">
            <v>215122183.63</v>
          </cell>
          <cell r="W493">
            <v>215076573.80000001</v>
          </cell>
          <cell r="X493">
            <v>228635714.25999999</v>
          </cell>
          <cell r="Y493">
            <v>264909022.88999999</v>
          </cell>
          <cell r="Z493">
            <v>267806128.88</v>
          </cell>
          <cell r="AA493">
            <v>239329341.91999999</v>
          </cell>
          <cell r="AB493">
            <v>296934198</v>
          </cell>
          <cell r="AC493">
            <v>0</v>
          </cell>
        </row>
        <row r="494">
          <cell r="B494" t="str">
            <v>операцiї з нерухомiстю,здавання пiд найм (K)</v>
          </cell>
          <cell r="K494">
            <v>477957173.55000001</v>
          </cell>
          <cell r="L494">
            <v>560140343.04999995</v>
          </cell>
          <cell r="M494">
            <v>598743081.53999996</v>
          </cell>
          <cell r="N494">
            <v>630827868.25</v>
          </cell>
          <cell r="O494">
            <v>673798976.13999999</v>
          </cell>
          <cell r="P494">
            <v>698545408.46000004</v>
          </cell>
          <cell r="Q494">
            <v>701117291.63999999</v>
          </cell>
          <cell r="R494">
            <v>767258106.87</v>
          </cell>
          <cell r="S494">
            <v>835693533.71000004</v>
          </cell>
          <cell r="T494">
            <v>870077450.45000005</v>
          </cell>
          <cell r="U494">
            <v>874287854.29999995</v>
          </cell>
          <cell r="V494">
            <v>992579367.70000005</v>
          </cell>
          <cell r="W494">
            <v>1047056307.4</v>
          </cell>
          <cell r="X494">
            <v>1120208966.3299999</v>
          </cell>
          <cell r="Y494">
            <v>1160897925.96</v>
          </cell>
          <cell r="Z494">
            <v>1212928263.8900001</v>
          </cell>
          <cell r="AA494">
            <v>1313881729</v>
          </cell>
          <cell r="AB494">
            <v>1464440844.95</v>
          </cell>
          <cell r="AC494">
            <v>1572748589.75</v>
          </cell>
        </row>
        <row r="495">
          <cell r="A495" t="str">
            <v>─────────</v>
          </cell>
          <cell r="B495" t="str">
            <v>──────────────────────────────────────────────────</v>
          </cell>
          <cell r="C495" t="str">
            <v>─────────</v>
          </cell>
          <cell r="D495" t="str">
            <v>────────────────</v>
          </cell>
          <cell r="E495" t="str">
            <v>────────────────</v>
          </cell>
          <cell r="F495" t="str">
            <v>────────────────</v>
          </cell>
          <cell r="G495" t="str">
            <v>────────────────</v>
          </cell>
          <cell r="H495" t="str">
            <v>────────────────</v>
          </cell>
          <cell r="I495" t="str">
            <v>────────────────</v>
          </cell>
          <cell r="J495" t="str">
            <v>────────────────</v>
          </cell>
          <cell r="K495" t="str">
            <v>────────────────</v>
          </cell>
          <cell r="L495" t="str">
            <v>────────────────</v>
          </cell>
          <cell r="M495" t="str">
            <v>────────────────</v>
          </cell>
          <cell r="N495" t="str">
            <v>────────────────</v>
          </cell>
          <cell r="O495" t="str">
            <v>────────────────</v>
          </cell>
          <cell r="P495" t="str">
            <v>────────────────</v>
          </cell>
          <cell r="Q495" t="str">
            <v>────────────────</v>
          </cell>
          <cell r="R495" t="str">
            <v>────────────────</v>
          </cell>
          <cell r="S495" t="str">
            <v>────────────────</v>
          </cell>
          <cell r="T495" t="str">
            <v>────────────────</v>
          </cell>
          <cell r="U495" t="str">
            <v>────────────────</v>
          </cell>
          <cell r="V495" t="str">
            <v>────────────────</v>
          </cell>
          <cell r="W495" t="str">
            <v>────────────────</v>
          </cell>
          <cell r="X495" t="str">
            <v>────────────────</v>
          </cell>
          <cell r="Y495" t="str">
            <v>────────────────</v>
          </cell>
          <cell r="Z495" t="str">
            <v>────────────────</v>
          </cell>
          <cell r="AA495" t="str">
            <v>────────────────</v>
          </cell>
          <cell r="AB495" t="str">
            <v>────────────────</v>
          </cell>
          <cell r="AC495" t="str">
            <v>────────────────</v>
          </cell>
        </row>
        <row r="496">
          <cell r="D496" t="str">
            <v>_x000C_</v>
          </cell>
          <cell r="E496" t="str">
            <v>_x000C_</v>
          </cell>
          <cell r="F496" t="str">
            <v>_x000C_</v>
          </cell>
          <cell r="G496" t="str">
            <v>_x000C_</v>
          </cell>
          <cell r="H496" t="str">
            <v>_x000C_</v>
          </cell>
          <cell r="I496" t="str">
            <v>_x000C_</v>
          </cell>
          <cell r="J496" t="str">
            <v>_x000C_</v>
          </cell>
          <cell r="K496" t="str">
            <v>_x000C_</v>
          </cell>
          <cell r="L496" t="str">
            <v>_x000C_</v>
          </cell>
          <cell r="M496" t="str">
            <v>_x000C_</v>
          </cell>
          <cell r="N496" t="str">
            <v>_x000C_</v>
          </cell>
          <cell r="O496" t="str">
            <v>_x000C_</v>
          </cell>
          <cell r="P496" t="str">
            <v>_x000C_</v>
          </cell>
          <cell r="Q496" t="str">
            <v>_x000C_</v>
          </cell>
          <cell r="R496" t="str">
            <v>_x000C_</v>
          </cell>
          <cell r="S496" t="str">
            <v>_x000C_</v>
          </cell>
          <cell r="T496" t="str">
            <v>_x000C_</v>
          </cell>
          <cell r="U496" t="str">
            <v>_x000C_</v>
          </cell>
          <cell r="V496" t="str">
            <v>_x000C_</v>
          </cell>
          <cell r="W496" t="str">
            <v>_x000C_</v>
          </cell>
          <cell r="X496" t="str">
            <v>_x000C_</v>
          </cell>
          <cell r="Y496" t="str">
            <v>_x000C_</v>
          </cell>
          <cell r="Z496" t="str">
            <v>_x000C_</v>
          </cell>
          <cell r="AA496" t="str">
            <v>_x000C_</v>
          </cell>
          <cell r="AB496" t="str">
            <v>_x000C_</v>
          </cell>
          <cell r="AC496" t="str">
            <v>_x000C_</v>
          </cell>
        </row>
        <row r="497">
          <cell r="D497" t="str">
            <v>Лист N    9</v>
          </cell>
          <cell r="E497" t="str">
            <v>Лист N    9</v>
          </cell>
          <cell r="F497" t="str">
            <v>Лист N    9</v>
          </cell>
          <cell r="G497" t="str">
            <v>Лист N    9</v>
          </cell>
          <cell r="H497" t="str">
            <v>Лист N    9</v>
          </cell>
          <cell r="I497" t="str">
            <v>Лист N    9</v>
          </cell>
          <cell r="J497" t="str">
            <v>Лист N    9</v>
          </cell>
          <cell r="K497" t="str">
            <v>Лист N    9</v>
          </cell>
          <cell r="L497" t="str">
            <v>Лист N    9</v>
          </cell>
          <cell r="M497" t="str">
            <v>Лист N    9</v>
          </cell>
          <cell r="N497" t="str">
            <v>Лист N    9</v>
          </cell>
          <cell r="O497" t="str">
            <v>Лист N    9</v>
          </cell>
          <cell r="P497" t="str">
            <v>Лист N    9</v>
          </cell>
          <cell r="Q497" t="str">
            <v>Лист N    9</v>
          </cell>
          <cell r="R497" t="str">
            <v>Лист N    9</v>
          </cell>
          <cell r="S497" t="str">
            <v>Лист N    9</v>
          </cell>
          <cell r="T497" t="str">
            <v>Лист N    9</v>
          </cell>
          <cell r="U497" t="str">
            <v>Лист N    9</v>
          </cell>
          <cell r="V497" t="str">
            <v>Лист N    9</v>
          </cell>
          <cell r="W497" t="str">
            <v>Лист N    9</v>
          </cell>
          <cell r="X497" t="str">
            <v>Лист N    9</v>
          </cell>
          <cell r="Y497" t="str">
            <v>Лист N    9</v>
          </cell>
          <cell r="Z497" t="str">
            <v>Лист N    9</v>
          </cell>
          <cell r="AA497" t="str">
            <v>Лист N    9</v>
          </cell>
          <cell r="AB497" t="str">
            <v>Лист N    9</v>
          </cell>
          <cell r="AC497" t="str">
            <v>Лист N    9</v>
          </cell>
        </row>
        <row r="498">
          <cell r="A498" t="str">
            <v>────────┬</v>
          </cell>
          <cell r="B498" t="str">
            <v>┌─────────────────────────────────────────────────</v>
          </cell>
          <cell r="C498" t="str">
            <v>────────┬</v>
          </cell>
          <cell r="D498" t="str">
            <v>───────────────┬</v>
          </cell>
          <cell r="E498" t="str">
            <v>───────────────┬</v>
          </cell>
          <cell r="F498" t="str">
            <v>───────────────┬</v>
          </cell>
          <cell r="G498" t="str">
            <v>───────────────┬</v>
          </cell>
          <cell r="H498" t="str">
            <v>───────────────┬</v>
          </cell>
          <cell r="I498" t="str">
            <v>───────────────┬</v>
          </cell>
          <cell r="J498" t="str">
            <v>───────────────┬</v>
          </cell>
          <cell r="K498" t="str">
            <v>───────────────┬</v>
          </cell>
          <cell r="L498" t="str">
            <v>───────────────┬</v>
          </cell>
          <cell r="M498" t="str">
            <v>───────────────┬</v>
          </cell>
          <cell r="N498" t="str">
            <v>───────────────┬</v>
          </cell>
          <cell r="O498" t="str">
            <v>───────────────┬</v>
          </cell>
          <cell r="P498" t="str">
            <v>───────────────┬</v>
          </cell>
          <cell r="Q498" t="str">
            <v>───────────────┬</v>
          </cell>
          <cell r="R498" t="str">
            <v>───────────────┬</v>
          </cell>
          <cell r="S498" t="str">
            <v>───────────────┬</v>
          </cell>
          <cell r="T498" t="str">
            <v>───────────────┬</v>
          </cell>
          <cell r="U498" t="str">
            <v>───────────────┬</v>
          </cell>
          <cell r="V498" t="str">
            <v>───────────────┬</v>
          </cell>
          <cell r="W498" t="str">
            <v>───────────────┬</v>
          </cell>
          <cell r="X498" t="str">
            <v>───────────────┬</v>
          </cell>
          <cell r="Y498" t="str">
            <v>───────────────┬</v>
          </cell>
          <cell r="Z498" t="str">
            <v>───────────────┬</v>
          </cell>
          <cell r="AA498" t="str">
            <v>───────────────┬</v>
          </cell>
          <cell r="AB498" t="str">
            <v>───────────────┬</v>
          </cell>
          <cell r="AC498" t="str">
            <v>───────────────┬</v>
          </cell>
        </row>
        <row r="499">
          <cell r="A499" t="str">
            <v>│</v>
          </cell>
          <cell r="B499" t="str">
            <v>│                Статтi  балансу</v>
          </cell>
          <cell r="C499" t="str">
            <v>│</v>
          </cell>
          <cell r="D499" t="str">
            <v>Сума     │</v>
          </cell>
          <cell r="E499" t="str">
            <v>Сума     │</v>
          </cell>
          <cell r="F499" t="str">
            <v>Сума     │</v>
          </cell>
          <cell r="G499" t="str">
            <v>Сума     │</v>
          </cell>
          <cell r="H499" t="str">
            <v>Сума     │</v>
          </cell>
          <cell r="I499" t="str">
            <v>Сума     │</v>
          </cell>
          <cell r="J499" t="str">
            <v>Сума     │</v>
          </cell>
          <cell r="K499" t="str">
            <v>Сума     │</v>
          </cell>
          <cell r="L499" t="str">
            <v>Сума     │</v>
          </cell>
          <cell r="M499" t="str">
            <v>Сума     │</v>
          </cell>
          <cell r="N499" t="str">
            <v>Сума     │</v>
          </cell>
          <cell r="O499" t="str">
            <v>Сума     │</v>
          </cell>
          <cell r="P499" t="str">
            <v>Сума     │</v>
          </cell>
          <cell r="Q499" t="str">
            <v>Сума     │</v>
          </cell>
          <cell r="R499" t="str">
            <v>Сума     │</v>
          </cell>
          <cell r="S499" t="str">
            <v>Сума     │</v>
          </cell>
          <cell r="T499" t="str">
            <v>Сума     │</v>
          </cell>
          <cell r="U499" t="str">
            <v>Сума     │</v>
          </cell>
          <cell r="V499" t="str">
            <v>Сума     │</v>
          </cell>
          <cell r="W499" t="str">
            <v>Сума     │</v>
          </cell>
          <cell r="X499" t="str">
            <v>Сума     │</v>
          </cell>
          <cell r="Y499" t="str">
            <v>Сума     │</v>
          </cell>
          <cell r="Z499" t="str">
            <v>Сума     │</v>
          </cell>
          <cell r="AA499" t="str">
            <v>Сума     │</v>
          </cell>
          <cell r="AB499" t="str">
            <v>Сума     │</v>
          </cell>
          <cell r="AC499" t="str">
            <v>Сума     │</v>
          </cell>
        </row>
        <row r="500">
          <cell r="A500" t="str">
            <v>────────┼</v>
          </cell>
          <cell r="B500" t="str">
            <v>├─────────────────────────────────────────────────</v>
          </cell>
          <cell r="C500" t="str">
            <v>────────┼</v>
          </cell>
          <cell r="D500" t="str">
            <v>───────────────┼</v>
          </cell>
          <cell r="E500" t="str">
            <v>───────────────┼</v>
          </cell>
          <cell r="F500" t="str">
            <v>───────────────┼</v>
          </cell>
          <cell r="G500" t="str">
            <v>───────────────┼</v>
          </cell>
          <cell r="H500" t="str">
            <v>───────────────┼</v>
          </cell>
          <cell r="I500" t="str">
            <v>───────────────┼</v>
          </cell>
          <cell r="J500" t="str">
            <v>───────────────┼</v>
          </cell>
          <cell r="K500" t="str">
            <v>───────────────┼</v>
          </cell>
          <cell r="L500" t="str">
            <v>───────────────┼</v>
          </cell>
          <cell r="M500" t="str">
            <v>───────────────┼</v>
          </cell>
          <cell r="N500" t="str">
            <v>───────────────┼</v>
          </cell>
          <cell r="O500" t="str">
            <v>───────────────┼</v>
          </cell>
          <cell r="P500" t="str">
            <v>───────────────┼</v>
          </cell>
          <cell r="Q500" t="str">
            <v>───────────────┼</v>
          </cell>
          <cell r="R500" t="str">
            <v>───────────────┼</v>
          </cell>
          <cell r="S500" t="str">
            <v>───────────────┼</v>
          </cell>
          <cell r="T500" t="str">
            <v>───────────────┼</v>
          </cell>
          <cell r="U500" t="str">
            <v>───────────────┼</v>
          </cell>
          <cell r="V500" t="str">
            <v>───────────────┼</v>
          </cell>
          <cell r="W500" t="str">
            <v>───────────────┼</v>
          </cell>
          <cell r="X500" t="str">
            <v>───────────────┼</v>
          </cell>
          <cell r="Y500" t="str">
            <v>───────────────┼</v>
          </cell>
          <cell r="Z500" t="str">
            <v>───────────────┼</v>
          </cell>
          <cell r="AA500" t="str">
            <v>───────────────┼</v>
          </cell>
          <cell r="AB500" t="str">
            <v>───────────────┼</v>
          </cell>
          <cell r="AC500" t="str">
            <v>───────────────┼</v>
          </cell>
        </row>
        <row r="501">
          <cell r="B501" t="str">
            <v>державне управлiння                      (L)</v>
          </cell>
          <cell r="K501">
            <v>5432792.3600000003</v>
          </cell>
          <cell r="L501">
            <v>5122872.74</v>
          </cell>
          <cell r="M501">
            <v>5354476.53</v>
          </cell>
          <cell r="N501">
            <v>5485686.29</v>
          </cell>
          <cell r="O501">
            <v>5576113.8700000001</v>
          </cell>
          <cell r="P501">
            <v>5532513.2199999997</v>
          </cell>
          <cell r="Q501">
            <v>5505574.1200000001</v>
          </cell>
          <cell r="R501">
            <v>5447000.2699999996</v>
          </cell>
          <cell r="S501">
            <v>5561529.1699999999</v>
          </cell>
          <cell r="T501">
            <v>5559147.1200000001</v>
          </cell>
          <cell r="U501">
            <v>5557974.21</v>
          </cell>
          <cell r="V501">
            <v>5555694.0800000001</v>
          </cell>
          <cell r="W501">
            <v>2393643.81</v>
          </cell>
          <cell r="X501">
            <v>2379825.1</v>
          </cell>
          <cell r="Y501">
            <v>2535710.5099999998</v>
          </cell>
          <cell r="Z501">
            <v>2380032.08</v>
          </cell>
          <cell r="AA501">
            <v>2372006.66</v>
          </cell>
          <cell r="AB501">
            <v>2343402.2400000002</v>
          </cell>
          <cell r="AC501">
            <v>2337212.38</v>
          </cell>
        </row>
        <row r="502">
          <cell r="B502" t="str">
            <v>освiта                                   (M)</v>
          </cell>
          <cell r="K502">
            <v>10321717.51</v>
          </cell>
          <cell r="L502">
            <v>10383306.09</v>
          </cell>
          <cell r="M502">
            <v>10218886.449999999</v>
          </cell>
          <cell r="N502">
            <v>10369096.710000001</v>
          </cell>
          <cell r="O502">
            <v>10284832.560000001</v>
          </cell>
          <cell r="P502">
            <v>11935056.26</v>
          </cell>
          <cell r="Q502">
            <v>11978809.5</v>
          </cell>
          <cell r="R502">
            <v>11976932.949999999</v>
          </cell>
          <cell r="S502">
            <v>15120884.17</v>
          </cell>
          <cell r="T502">
            <v>14014292.630000001</v>
          </cell>
          <cell r="U502">
            <v>13135370.42</v>
          </cell>
          <cell r="V502">
            <v>12315824.960000001</v>
          </cell>
          <cell r="W502">
            <v>13808675.16</v>
          </cell>
          <cell r="X502">
            <v>13872807.08</v>
          </cell>
          <cell r="Y502">
            <v>14090682.029999999</v>
          </cell>
          <cell r="Z502">
            <v>13185822.529999999</v>
          </cell>
          <cell r="AA502">
            <v>13160601.220000001</v>
          </cell>
          <cell r="AB502">
            <v>13055108.140000001</v>
          </cell>
          <cell r="AC502">
            <v>14355712.15</v>
          </cell>
        </row>
        <row r="503">
          <cell r="B503" t="str">
            <v>охорона здоров'я та соцiальна допомога   (N)</v>
          </cell>
          <cell r="K503">
            <v>71285221.590000004</v>
          </cell>
          <cell r="L503">
            <v>77860561.030000001</v>
          </cell>
          <cell r="M503">
            <v>75580338.730000004</v>
          </cell>
          <cell r="N503">
            <v>74478079.430000007</v>
          </cell>
          <cell r="O503">
            <v>76548538.849999994</v>
          </cell>
          <cell r="P503">
            <v>74806426.859999999</v>
          </cell>
          <cell r="Q503">
            <v>105654757.66</v>
          </cell>
          <cell r="R503">
            <v>108799470.04000001</v>
          </cell>
          <cell r="S503">
            <v>124901704.45999999</v>
          </cell>
          <cell r="T503">
            <v>149279006.59</v>
          </cell>
          <cell r="U503">
            <v>166777611.78999999</v>
          </cell>
          <cell r="V503">
            <v>189333310.06999999</v>
          </cell>
          <cell r="W503">
            <v>196819980.77000001</v>
          </cell>
          <cell r="X503">
            <v>217456273.31</v>
          </cell>
          <cell r="Y503">
            <v>244125442.71000001</v>
          </cell>
          <cell r="Z503">
            <v>236267679.91999999</v>
          </cell>
          <cell r="AA503">
            <v>240412693.72</v>
          </cell>
          <cell r="AB503">
            <v>193984464.28999999</v>
          </cell>
          <cell r="AC503">
            <v>196924692.33000001</v>
          </cell>
        </row>
        <row r="504">
          <cell r="B504" t="str">
            <v>колективнi, громадськi, особистi послуги (O)</v>
          </cell>
          <cell r="K504">
            <v>204445726.71000001</v>
          </cell>
          <cell r="L504">
            <v>210513992.94</v>
          </cell>
          <cell r="M504">
            <v>177696820.30000001</v>
          </cell>
          <cell r="N504">
            <v>208242122.25999999</v>
          </cell>
          <cell r="O504">
            <v>227356434.09</v>
          </cell>
          <cell r="P504">
            <v>217338818.71000001</v>
          </cell>
          <cell r="Q504">
            <v>204825370.30000001</v>
          </cell>
          <cell r="R504">
            <v>216891619.09</v>
          </cell>
          <cell r="S504">
            <v>229217375.24000001</v>
          </cell>
          <cell r="T504">
            <v>219834819.94</v>
          </cell>
          <cell r="U504">
            <v>216604180.25999999</v>
          </cell>
          <cell r="V504">
            <v>210113921.69</v>
          </cell>
          <cell r="W504">
            <v>223146409.16999999</v>
          </cell>
          <cell r="X504">
            <v>230039557.78</v>
          </cell>
          <cell r="Y504">
            <v>240141913.31</v>
          </cell>
          <cell r="Z504">
            <v>272606501.51999998</v>
          </cell>
          <cell r="AA504">
            <v>289566677.62</v>
          </cell>
          <cell r="AB504">
            <v>301065019.20999998</v>
          </cell>
          <cell r="AC504">
            <v>312722679.01999998</v>
          </cell>
        </row>
        <row r="505">
          <cell r="B505" t="str">
            <v>послуги домашньої прислуги               (P)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</row>
        <row r="506">
          <cell r="B506" t="str">
            <v>екстериторiальна дiяльнiсть              (Q)</v>
          </cell>
          <cell r="K506">
            <v>1847705.95</v>
          </cell>
          <cell r="L506">
            <v>1845371.28</v>
          </cell>
          <cell r="M506">
            <v>1841752.79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3030000</v>
          </cell>
          <cell r="AA506">
            <v>3030000</v>
          </cell>
          <cell r="AB506">
            <v>3033000</v>
          </cell>
          <cell r="AC506">
            <v>3030000</v>
          </cell>
        </row>
        <row r="507">
          <cell r="A507" t="str">
            <v>A4XFS</v>
          </cell>
          <cell r="B507" t="str">
            <v>інші сектори-резиденти</v>
          </cell>
          <cell r="C507" t="str">
            <v>A4XFS</v>
          </cell>
          <cell r="D507">
            <v>2750991456.3099999</v>
          </cell>
          <cell r="E507">
            <v>3194987566.4699998</v>
          </cell>
          <cell r="F507">
            <v>3497158425.54</v>
          </cell>
          <cell r="G507">
            <v>3883947282.6799998</v>
          </cell>
          <cell r="H507">
            <v>4282938294.5799999</v>
          </cell>
          <cell r="I507">
            <v>4562274129.9700003</v>
          </cell>
          <cell r="J507">
            <v>5240580656.96</v>
          </cell>
          <cell r="K507">
            <v>5216898707.8199997</v>
          </cell>
          <cell r="L507">
            <v>5576374815.5299997</v>
          </cell>
          <cell r="M507">
            <v>5932197561.4799995</v>
          </cell>
          <cell r="N507">
            <v>6429154766.1499996</v>
          </cell>
          <cell r="O507">
            <v>6853297756.0900002</v>
          </cell>
          <cell r="P507">
            <v>7228111036.1099997</v>
          </cell>
          <cell r="Q507">
            <v>7632205436.7799997</v>
          </cell>
          <cell r="R507">
            <v>7978312075.1199999</v>
          </cell>
          <cell r="S507">
            <v>8280688665.2700005</v>
          </cell>
          <cell r="T507">
            <v>8555028460.96</v>
          </cell>
          <cell r="U507">
            <v>8735364175.5400009</v>
          </cell>
          <cell r="V507">
            <v>8525367593.6899996</v>
          </cell>
          <cell r="W507">
            <v>8455358758.25</v>
          </cell>
          <cell r="X507">
            <v>8815818594.4799995</v>
          </cell>
          <cell r="Y507">
            <v>9598047390.1299992</v>
          </cell>
          <cell r="Z507">
            <v>10163487471.709999</v>
          </cell>
          <cell r="AA507">
            <v>10862239052.450001</v>
          </cell>
          <cell r="AB507">
            <v>12146153424.809999</v>
          </cell>
          <cell r="AC507">
            <v>13310801609.540001</v>
          </cell>
        </row>
        <row r="508">
          <cell r="A508" t="str">
            <v>A4XF3</v>
          </cell>
          <cell r="B508" t="str">
            <v>- фізособи</v>
          </cell>
          <cell r="C508" t="str">
            <v>A4XF3</v>
          </cell>
          <cell r="D508">
            <v>2583600114.8099999</v>
          </cell>
          <cell r="E508">
            <v>3011937198</v>
          </cell>
          <cell r="F508">
            <v>3306265354.7800002</v>
          </cell>
          <cell r="G508">
            <v>3673498335.25</v>
          </cell>
          <cell r="H508">
            <v>4046567394.96</v>
          </cell>
          <cell r="I508">
            <v>4316255081.4399996</v>
          </cell>
          <cell r="J508">
            <v>4981674564.1999998</v>
          </cell>
          <cell r="K508">
            <v>4952333059.6000004</v>
          </cell>
          <cell r="L508">
            <v>5174699481.7700005</v>
          </cell>
          <cell r="M508">
            <v>5522655095.6400003</v>
          </cell>
          <cell r="N508">
            <v>6008735498.5799999</v>
          </cell>
          <cell r="O508">
            <v>6418325745.9899998</v>
          </cell>
          <cell r="P508">
            <v>6894909603.7799997</v>
          </cell>
          <cell r="Q508">
            <v>7282629040.6199999</v>
          </cell>
          <cell r="R508">
            <v>7610446882.54</v>
          </cell>
          <cell r="S508">
            <v>7903076421.71</v>
          </cell>
          <cell r="T508">
            <v>8174346816.1400003</v>
          </cell>
          <cell r="U508">
            <v>8349152170.0900002</v>
          </cell>
          <cell r="V508">
            <v>8151037460.5299997</v>
          </cell>
          <cell r="W508">
            <v>8076484711.4399996</v>
          </cell>
          <cell r="X508">
            <v>8410681093.2799997</v>
          </cell>
          <cell r="Y508">
            <v>9162594220.8299999</v>
          </cell>
          <cell r="Z508">
            <v>9723660647.5200005</v>
          </cell>
          <cell r="AA508">
            <v>10404861965.040001</v>
          </cell>
          <cell r="AB508">
            <v>11666700209.120001</v>
          </cell>
          <cell r="AC508">
            <v>12813871486.610001</v>
          </cell>
        </row>
        <row r="509">
          <cell r="A509" t="str">
            <v>A4XF31</v>
          </cell>
          <cell r="B509" t="str">
            <v>- короткострокові</v>
          </cell>
          <cell r="C509" t="str">
            <v>A4XF31</v>
          </cell>
          <cell r="D509">
            <v>886865531.85000002</v>
          </cell>
          <cell r="E509">
            <v>874572731.50999999</v>
          </cell>
          <cell r="F509">
            <v>781652675.95000005</v>
          </cell>
          <cell r="G509">
            <v>820580412.83000004</v>
          </cell>
          <cell r="H509">
            <v>845100824.03999996</v>
          </cell>
          <cell r="I509">
            <v>839023354.40999997</v>
          </cell>
          <cell r="J509">
            <v>885745309.08000004</v>
          </cell>
          <cell r="K509">
            <v>817955188.33000004</v>
          </cell>
          <cell r="L509">
            <v>844090420.14999998</v>
          </cell>
          <cell r="M509">
            <v>884735687.63999999</v>
          </cell>
          <cell r="N509">
            <v>929217332.51999998</v>
          </cell>
          <cell r="O509">
            <v>977618796.25</v>
          </cell>
          <cell r="P509">
            <v>1072206727.1900001</v>
          </cell>
          <cell r="Q509">
            <v>1040713118.99</v>
          </cell>
          <cell r="R509">
            <v>1090378585.5</v>
          </cell>
          <cell r="S509">
            <v>1042294429.72</v>
          </cell>
          <cell r="T509">
            <v>1059006472.79</v>
          </cell>
          <cell r="U509">
            <v>1052341938.55</v>
          </cell>
          <cell r="V509">
            <v>1003003660.12</v>
          </cell>
          <cell r="W509">
            <v>1150119419.3299999</v>
          </cell>
          <cell r="X509">
            <v>865032110.42999995</v>
          </cell>
          <cell r="Y509">
            <v>1373081756.79</v>
          </cell>
          <cell r="Z509">
            <v>1374454953.1900001</v>
          </cell>
          <cell r="AA509">
            <v>1397824671.04</v>
          </cell>
          <cell r="AB509">
            <v>1637387767.54</v>
          </cell>
          <cell r="AC509">
            <v>1517356562.04</v>
          </cell>
        </row>
        <row r="510">
          <cell r="A510" t="str">
            <v>A4XF32</v>
          </cell>
          <cell r="B510" t="str">
            <v>- довгострокові</v>
          </cell>
          <cell r="C510" t="str">
            <v>A4XF32</v>
          </cell>
          <cell r="D510">
            <v>1696734582.96</v>
          </cell>
          <cell r="E510">
            <v>2137364466.49</v>
          </cell>
          <cell r="F510">
            <v>2524612678.8299999</v>
          </cell>
          <cell r="G510">
            <v>2852917922.4200001</v>
          </cell>
          <cell r="H510">
            <v>3201466570.9200001</v>
          </cell>
          <cell r="I510">
            <v>3477231727.0300002</v>
          </cell>
          <cell r="J510">
            <v>4095929255.1199999</v>
          </cell>
          <cell r="K510">
            <v>4134377871.27</v>
          </cell>
          <cell r="L510">
            <v>4330609061.6199999</v>
          </cell>
          <cell r="M510">
            <v>4637919408</v>
          </cell>
          <cell r="N510">
            <v>5079518166.0600004</v>
          </cell>
          <cell r="O510">
            <v>5440706949.7399998</v>
          </cell>
          <cell r="P510">
            <v>5822702876.5900002</v>
          </cell>
          <cell r="Q510">
            <v>6241915921.6300001</v>
          </cell>
          <cell r="R510">
            <v>6520068297.04</v>
          </cell>
          <cell r="S510">
            <v>6860781991.9899998</v>
          </cell>
          <cell r="T510">
            <v>7115340343.3500004</v>
          </cell>
          <cell r="U510">
            <v>7296810231.54</v>
          </cell>
          <cell r="V510">
            <v>7148033800.4099998</v>
          </cell>
          <cell r="W510">
            <v>6926365292.1099997</v>
          </cell>
          <cell r="X510">
            <v>7545648982.8500004</v>
          </cell>
          <cell r="Y510">
            <v>7789512464.04</v>
          </cell>
          <cell r="Z510">
            <v>8349205694.3299999</v>
          </cell>
          <cell r="AA510">
            <v>9007037294</v>
          </cell>
          <cell r="AB510">
            <v>10029312441.58</v>
          </cell>
          <cell r="AC510">
            <v>11296514924.57</v>
          </cell>
        </row>
        <row r="511">
          <cell r="A511" t="str">
            <v>A4XF4</v>
          </cell>
          <cell r="B511" t="str">
            <v>- інші суб.дом.госп.</v>
          </cell>
          <cell r="C511" t="str">
            <v>A4XF4</v>
          </cell>
          <cell r="D511">
            <v>165757329.31</v>
          </cell>
          <cell r="E511">
            <v>181445081.27000001</v>
          </cell>
          <cell r="F511">
            <v>189340244.38</v>
          </cell>
          <cell r="G511">
            <v>208920138.22</v>
          </cell>
          <cell r="H511">
            <v>234713996.5</v>
          </cell>
          <cell r="I511">
            <v>244438011.16999999</v>
          </cell>
          <cell r="J511">
            <v>257781478.80000001</v>
          </cell>
          <cell r="K511">
            <v>263163453.72999999</v>
          </cell>
          <cell r="L511">
            <v>280326671.27999997</v>
          </cell>
          <cell r="M511">
            <v>291042005.64999998</v>
          </cell>
          <cell r="N511">
            <v>305611517.87</v>
          </cell>
          <cell r="O511">
            <v>317305206.94999999</v>
          </cell>
          <cell r="P511">
            <v>332308545.35000002</v>
          </cell>
          <cell r="Q511">
            <v>348873126.44999999</v>
          </cell>
          <cell r="R511">
            <v>367191220.47000003</v>
          </cell>
          <cell r="S511">
            <v>376517139.32999998</v>
          </cell>
          <cell r="T511">
            <v>379601028.47000003</v>
          </cell>
          <cell r="U511">
            <v>385783447.56</v>
          </cell>
          <cell r="V511">
            <v>373910879.75999999</v>
          </cell>
          <cell r="W511">
            <v>378484726.76999998</v>
          </cell>
          <cell r="X511">
            <v>404750532.95999998</v>
          </cell>
          <cell r="Y511">
            <v>435439332.87</v>
          </cell>
          <cell r="Z511">
            <v>439814420.68000001</v>
          </cell>
          <cell r="AA511">
            <v>456860512.13999999</v>
          </cell>
          <cell r="AB511">
            <v>478936958.00999999</v>
          </cell>
          <cell r="AC511">
            <v>494188028.18000001</v>
          </cell>
        </row>
        <row r="512">
          <cell r="A512" t="str">
            <v>A4XF41</v>
          </cell>
          <cell r="B512" t="str">
            <v>- короткострокові</v>
          </cell>
          <cell r="C512" t="str">
            <v>A4XF41</v>
          </cell>
          <cell r="D512">
            <v>73801179.620000005</v>
          </cell>
          <cell r="E512">
            <v>77797011.049999997</v>
          </cell>
          <cell r="F512">
            <v>80132878.719999999</v>
          </cell>
          <cell r="G512">
            <v>83897887.950000003</v>
          </cell>
          <cell r="H512">
            <v>88141245.719999999</v>
          </cell>
          <cell r="I512">
            <v>87803251.329999998</v>
          </cell>
          <cell r="J512">
            <v>87740280.090000004</v>
          </cell>
          <cell r="K512">
            <v>85339792.840000004</v>
          </cell>
          <cell r="L512">
            <v>86742598.150000006</v>
          </cell>
          <cell r="M512">
            <v>86103619.200000003</v>
          </cell>
          <cell r="N512">
            <v>85540856.560000002</v>
          </cell>
          <cell r="O512">
            <v>89788275.209999993</v>
          </cell>
          <cell r="P512">
            <v>92550605.159999996</v>
          </cell>
          <cell r="Q512">
            <v>96091023.359999999</v>
          </cell>
          <cell r="R512">
            <v>99214088.799999997</v>
          </cell>
          <cell r="S512">
            <v>98337702.439999998</v>
          </cell>
          <cell r="T512">
            <v>94431999.409999996</v>
          </cell>
          <cell r="U512">
            <v>94937593.879999995</v>
          </cell>
          <cell r="V512">
            <v>88104043.709999993</v>
          </cell>
          <cell r="W512">
            <v>87463440.920000002</v>
          </cell>
          <cell r="X512">
            <v>84763059.909999996</v>
          </cell>
          <cell r="Y512">
            <v>90458117.140000001</v>
          </cell>
          <cell r="Z512">
            <v>93268506.120000005</v>
          </cell>
          <cell r="AA512">
            <v>94779492.329999998</v>
          </cell>
          <cell r="AB512">
            <v>93754776.400000006</v>
          </cell>
          <cell r="AC512">
            <v>89204146.519999996</v>
          </cell>
        </row>
        <row r="513">
          <cell r="B513" t="str">
            <v>с/г, мисливство та лiсове господарство   (A)</v>
          </cell>
          <cell r="K513">
            <v>2039256.03</v>
          </cell>
          <cell r="L513">
            <v>2043679.87</v>
          </cell>
          <cell r="M513">
            <v>2014244.87</v>
          </cell>
          <cell r="N513">
            <v>1536222.04</v>
          </cell>
          <cell r="O513">
            <v>1551167.28</v>
          </cell>
          <cell r="P513">
            <v>1008639.17</v>
          </cell>
          <cell r="Q513">
            <v>1037165.7</v>
          </cell>
          <cell r="R513">
            <v>1088030.4099999999</v>
          </cell>
          <cell r="S513">
            <v>1062361.31</v>
          </cell>
          <cell r="T513">
            <v>1859050.42</v>
          </cell>
          <cell r="U513">
            <v>1977627.93</v>
          </cell>
          <cell r="V513">
            <v>2100027.7599999998</v>
          </cell>
          <cell r="W513">
            <v>2296032.75</v>
          </cell>
          <cell r="X513">
            <v>1469380.92</v>
          </cell>
          <cell r="Y513">
            <v>2153156.7599999998</v>
          </cell>
          <cell r="Z513">
            <v>2117647.4300000002</v>
          </cell>
          <cell r="AA513">
            <v>4843168.7300000004</v>
          </cell>
          <cell r="AB513">
            <v>4905430.88</v>
          </cell>
          <cell r="AC513">
            <v>3884764.74</v>
          </cell>
        </row>
        <row r="514">
          <cell r="B514" t="str">
            <v>рибне господарство                       (B)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</row>
        <row r="515">
          <cell r="B515" t="str">
            <v>добувна промисловiсть                    (C)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</row>
        <row r="516">
          <cell r="B516" t="str">
            <v>обробна промисловiсть                    (D)</v>
          </cell>
          <cell r="K516">
            <v>2339574.17</v>
          </cell>
          <cell r="L516">
            <v>2556350.11</v>
          </cell>
          <cell r="M516">
            <v>3095971.12</v>
          </cell>
          <cell r="N516">
            <v>2785487.28</v>
          </cell>
          <cell r="O516">
            <v>3009108.56</v>
          </cell>
          <cell r="P516">
            <v>2670067.36</v>
          </cell>
          <cell r="Q516">
            <v>2957520.7</v>
          </cell>
          <cell r="R516">
            <v>2476977.06</v>
          </cell>
          <cell r="S516">
            <v>2649087.34</v>
          </cell>
          <cell r="T516">
            <v>3198207.13</v>
          </cell>
          <cell r="U516">
            <v>2362398.38</v>
          </cell>
          <cell r="V516">
            <v>2072123.7</v>
          </cell>
          <cell r="W516">
            <v>1367482.09</v>
          </cell>
          <cell r="X516">
            <v>1416726.26</v>
          </cell>
          <cell r="Y516">
            <v>1977282.92</v>
          </cell>
          <cell r="Z516">
            <v>1506114.18</v>
          </cell>
          <cell r="AA516">
            <v>1649630.87</v>
          </cell>
          <cell r="AB516">
            <v>1582629.34</v>
          </cell>
          <cell r="AC516">
            <v>1434561.11</v>
          </cell>
        </row>
        <row r="517">
          <cell r="B517" t="str">
            <v>виробництво електроенергiї, газу та води (E)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</row>
        <row r="518">
          <cell r="B518" t="str">
            <v>будiвництво                              (F)</v>
          </cell>
          <cell r="K518">
            <v>112775.21</v>
          </cell>
          <cell r="L518">
            <v>317043.34999999998</v>
          </cell>
          <cell r="M518">
            <v>213843.83</v>
          </cell>
          <cell r="N518">
            <v>212619.13</v>
          </cell>
          <cell r="O518">
            <v>214942.41</v>
          </cell>
          <cell r="P518">
            <v>211877.2</v>
          </cell>
          <cell r="Q518">
            <v>211493.07</v>
          </cell>
          <cell r="R518">
            <v>211324.93</v>
          </cell>
          <cell r="S518">
            <v>306691.01</v>
          </cell>
          <cell r="T518">
            <v>307831.13</v>
          </cell>
          <cell r="U518">
            <v>310499.83</v>
          </cell>
          <cell r="V518">
            <v>309331.56</v>
          </cell>
          <cell r="W518">
            <v>202455.86</v>
          </cell>
          <cell r="X518">
            <v>212816.21</v>
          </cell>
          <cell r="Y518">
            <v>209575.89</v>
          </cell>
          <cell r="Z518">
            <v>243234.16</v>
          </cell>
          <cell r="AA518">
            <v>241603.81</v>
          </cell>
          <cell r="AB518">
            <v>48034.02</v>
          </cell>
          <cell r="AC518">
            <v>46241.29</v>
          </cell>
        </row>
        <row r="519">
          <cell r="B519" t="str">
            <v>оптова,роздрiбна торгiвля                (G)</v>
          </cell>
          <cell r="K519">
            <v>55944161.939999998</v>
          </cell>
          <cell r="L519">
            <v>57360240.439999998</v>
          </cell>
          <cell r="M519">
            <v>56478984.630000003</v>
          </cell>
          <cell r="N519">
            <v>57839144.789999999</v>
          </cell>
          <cell r="O519">
            <v>60855666.810000002</v>
          </cell>
          <cell r="P519">
            <v>61737030.729999997</v>
          </cell>
          <cell r="Q519">
            <v>67021330.670000002</v>
          </cell>
          <cell r="R519">
            <v>68001902.689999998</v>
          </cell>
          <cell r="S519">
            <v>70753004.180000007</v>
          </cell>
          <cell r="T519">
            <v>69016053.680000007</v>
          </cell>
          <cell r="U519">
            <v>67870713.030000001</v>
          </cell>
          <cell r="V519">
            <v>66148903.380000003</v>
          </cell>
          <cell r="W519">
            <v>65878530.560000002</v>
          </cell>
          <cell r="X519">
            <v>62407077.439999998</v>
          </cell>
          <cell r="Y519">
            <v>66553812.539999999</v>
          </cell>
          <cell r="Z519">
            <v>69179712.390000001</v>
          </cell>
          <cell r="AA519">
            <v>68871996.019999996</v>
          </cell>
          <cell r="AB519">
            <v>67728485.980000004</v>
          </cell>
          <cell r="AC519">
            <v>64763750.770000003</v>
          </cell>
        </row>
        <row r="520">
          <cell r="B520" t="str">
            <v>готелi та ресторани                      (H)</v>
          </cell>
          <cell r="K520">
            <v>131880.48000000001</v>
          </cell>
          <cell r="L520">
            <v>129265.52</v>
          </cell>
          <cell r="M520">
            <v>148838.39000000001</v>
          </cell>
          <cell r="N520">
            <v>150251.49</v>
          </cell>
          <cell r="O520">
            <v>145253.10999999999</v>
          </cell>
          <cell r="P520">
            <v>143738.03</v>
          </cell>
          <cell r="Q520">
            <v>131283.57</v>
          </cell>
          <cell r="R520">
            <v>122305.17</v>
          </cell>
          <cell r="S520">
            <v>143526.35999999999</v>
          </cell>
          <cell r="T520">
            <v>156559.79</v>
          </cell>
          <cell r="U520">
            <v>180334.88</v>
          </cell>
          <cell r="V520">
            <v>176898.9</v>
          </cell>
          <cell r="W520">
            <v>97876.68</v>
          </cell>
          <cell r="X520">
            <v>89114.55</v>
          </cell>
          <cell r="Y520">
            <v>174903.48</v>
          </cell>
          <cell r="Z520">
            <v>207545.2</v>
          </cell>
          <cell r="AA520">
            <v>199866.43</v>
          </cell>
          <cell r="AB520">
            <v>687757.67</v>
          </cell>
          <cell r="AC520">
            <v>505173.63</v>
          </cell>
        </row>
        <row r="521">
          <cell r="B521" t="str">
            <v>транспорт                                (I)</v>
          </cell>
          <cell r="K521">
            <v>1030373.84</v>
          </cell>
          <cell r="L521">
            <v>1164956.68</v>
          </cell>
          <cell r="M521">
            <v>1124220.8500000001</v>
          </cell>
          <cell r="N521">
            <v>1409238.1</v>
          </cell>
          <cell r="O521">
            <v>1624915.22</v>
          </cell>
          <cell r="P521">
            <v>1820398.54</v>
          </cell>
          <cell r="Q521">
            <v>1489447.84</v>
          </cell>
          <cell r="R521">
            <v>1170469.47</v>
          </cell>
          <cell r="S521">
            <v>1078434.68</v>
          </cell>
          <cell r="T521">
            <v>812353.29</v>
          </cell>
          <cell r="U521">
            <v>1023465.08</v>
          </cell>
          <cell r="V521">
            <v>1066248.56</v>
          </cell>
          <cell r="W521">
            <v>1228397.53</v>
          </cell>
          <cell r="X521">
            <v>1151450.19</v>
          </cell>
          <cell r="Y521">
            <v>898975.91</v>
          </cell>
          <cell r="Z521">
            <v>951156.94</v>
          </cell>
          <cell r="AA521">
            <v>1095609.17</v>
          </cell>
          <cell r="AB521">
            <v>1523099.92</v>
          </cell>
          <cell r="AC521">
            <v>1402001.69</v>
          </cell>
        </row>
        <row r="522">
          <cell r="B522" t="str">
            <v>фiнансова дiяльнiсть                     (J)</v>
          </cell>
          <cell r="K522">
            <v>337962.94</v>
          </cell>
          <cell r="L522">
            <v>290229.64</v>
          </cell>
          <cell r="M522">
            <v>263456.69</v>
          </cell>
          <cell r="N522">
            <v>230409.69</v>
          </cell>
          <cell r="O522">
            <v>192189.82</v>
          </cell>
          <cell r="P522">
            <v>165344.17000000001</v>
          </cell>
          <cell r="Q522">
            <v>142515.38</v>
          </cell>
          <cell r="R522">
            <v>121783</v>
          </cell>
          <cell r="S522">
            <v>102735.16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202933.09</v>
          </cell>
          <cell r="AA522">
            <v>201573.37</v>
          </cell>
          <cell r="AB522">
            <v>199848.37</v>
          </cell>
          <cell r="AC522">
            <v>426296.61</v>
          </cell>
        </row>
        <row r="523">
          <cell r="B523" t="str">
            <v>операцiї з нерухомiстю,здавання пiд найм (K)</v>
          </cell>
          <cell r="K523">
            <v>5300122</v>
          </cell>
          <cell r="L523">
            <v>5225161.2300000004</v>
          </cell>
          <cell r="M523">
            <v>5087092.8499999996</v>
          </cell>
          <cell r="N523">
            <v>4729585.5999999996</v>
          </cell>
          <cell r="O523">
            <v>5252582.51</v>
          </cell>
          <cell r="P523">
            <v>4491103.33</v>
          </cell>
          <cell r="Q523">
            <v>3410859</v>
          </cell>
          <cell r="R523">
            <v>3233498.43</v>
          </cell>
          <cell r="S523">
            <v>3261135.01</v>
          </cell>
          <cell r="T523">
            <v>2966880.64</v>
          </cell>
          <cell r="U523">
            <v>2787683.43</v>
          </cell>
          <cell r="V523">
            <v>2856135.82</v>
          </cell>
          <cell r="W523">
            <v>2361549.0699999998</v>
          </cell>
          <cell r="X523">
            <v>3196882.08</v>
          </cell>
          <cell r="Y523">
            <v>4052669.9</v>
          </cell>
          <cell r="Z523">
            <v>3578074.95</v>
          </cell>
          <cell r="AA523">
            <v>3136999.38</v>
          </cell>
          <cell r="AB523">
            <v>3205637.23</v>
          </cell>
          <cell r="AC523">
            <v>2619935.27</v>
          </cell>
        </row>
        <row r="524">
          <cell r="B524" t="str">
            <v>державне управлiння                      (L)</v>
          </cell>
          <cell r="K524">
            <v>21229.51</v>
          </cell>
          <cell r="L524">
            <v>234489.54</v>
          </cell>
          <cell r="M524">
            <v>232825.63</v>
          </cell>
          <cell r="N524">
            <v>229302.31</v>
          </cell>
          <cell r="O524">
            <v>266907.61</v>
          </cell>
          <cell r="P524">
            <v>45792.26</v>
          </cell>
          <cell r="Q524">
            <v>39784.6</v>
          </cell>
          <cell r="R524">
            <v>160325.37</v>
          </cell>
          <cell r="S524">
            <v>154469.04999999999</v>
          </cell>
          <cell r="T524">
            <v>88649.919999999998</v>
          </cell>
          <cell r="U524">
            <v>415655.43</v>
          </cell>
          <cell r="V524">
            <v>379062.08</v>
          </cell>
          <cell r="W524">
            <v>342079.81</v>
          </cell>
          <cell r="X524">
            <v>633580.5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</row>
        <row r="525">
          <cell r="B525" t="str">
            <v>освiта                                   (M)</v>
          </cell>
          <cell r="K525">
            <v>0</v>
          </cell>
          <cell r="L525">
            <v>0</v>
          </cell>
          <cell r="M525">
            <v>0</v>
          </cell>
          <cell r="N525">
            <v>935.51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</row>
        <row r="526">
          <cell r="B526" t="str">
            <v>охорона здоров'я та соцiальна допомога   (N)</v>
          </cell>
          <cell r="K526">
            <v>34228.660000000003</v>
          </cell>
          <cell r="L526">
            <v>31625.55</v>
          </cell>
          <cell r="M526">
            <v>29010.47</v>
          </cell>
          <cell r="N526">
            <v>26353.56</v>
          </cell>
          <cell r="O526">
            <v>23734.81</v>
          </cell>
          <cell r="P526">
            <v>167342.35999999999</v>
          </cell>
          <cell r="Q526">
            <v>158531.35999999999</v>
          </cell>
          <cell r="R526">
            <v>148595.62</v>
          </cell>
          <cell r="S526">
            <v>129809.89</v>
          </cell>
          <cell r="T526">
            <v>110876.19</v>
          </cell>
          <cell r="U526">
            <v>109108.95</v>
          </cell>
          <cell r="V526">
            <v>107509.06</v>
          </cell>
          <cell r="W526">
            <v>105747.57</v>
          </cell>
          <cell r="X526">
            <v>103771.48</v>
          </cell>
          <cell r="Y526">
            <v>100034.08</v>
          </cell>
          <cell r="Z526">
            <v>95271.44</v>
          </cell>
          <cell r="AA526">
            <v>92135.23</v>
          </cell>
          <cell r="AB526">
            <v>92186.57</v>
          </cell>
          <cell r="AC526">
            <v>92082.91</v>
          </cell>
        </row>
        <row r="527">
          <cell r="B527" t="str">
            <v>колективнi, громадськi, особистi послуги (O)</v>
          </cell>
          <cell r="K527">
            <v>17878165.649999999</v>
          </cell>
          <cell r="L527">
            <v>17219489.609999999</v>
          </cell>
          <cell r="M527">
            <v>17244718.68</v>
          </cell>
          <cell r="N527">
            <v>16242620.18</v>
          </cell>
          <cell r="O527">
            <v>16503186.16</v>
          </cell>
          <cell r="P527">
            <v>19950933.809999999</v>
          </cell>
          <cell r="Q527">
            <v>19441204.379999999</v>
          </cell>
          <cell r="R527">
            <v>22113808.460000001</v>
          </cell>
          <cell r="S527">
            <v>18063704.48</v>
          </cell>
          <cell r="T527">
            <v>15781562.41</v>
          </cell>
          <cell r="U527">
            <v>17358874.539999999</v>
          </cell>
          <cell r="V527">
            <v>12887802.890000001</v>
          </cell>
          <cell r="W527">
            <v>13566753.51</v>
          </cell>
          <cell r="X527">
            <v>13600051.279999999</v>
          </cell>
          <cell r="Y527">
            <v>14337705.66</v>
          </cell>
          <cell r="Z527">
            <v>15186816.34</v>
          </cell>
          <cell r="AA527">
            <v>14446909.32</v>
          </cell>
          <cell r="AB527">
            <v>13781666.42</v>
          </cell>
          <cell r="AC527">
            <v>14029338.5</v>
          </cell>
        </row>
        <row r="528">
          <cell r="B528" t="str">
            <v>послуги домашньої прислуги               (P)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</row>
        <row r="529">
          <cell r="B529" t="str">
            <v>екстериторiальна дiяльнiсть              (Q)</v>
          </cell>
          <cell r="K529">
            <v>170062.41</v>
          </cell>
          <cell r="L529">
            <v>170066.61</v>
          </cell>
          <cell r="M529">
            <v>170411.19</v>
          </cell>
          <cell r="N529">
            <v>148686.88</v>
          </cell>
          <cell r="O529">
            <v>148620.91</v>
          </cell>
          <cell r="P529">
            <v>138338.20000000001</v>
          </cell>
          <cell r="Q529">
            <v>31896</v>
          </cell>
          <cell r="R529">
            <v>297449.59999999998</v>
          </cell>
          <cell r="S529">
            <v>562616.19999999995</v>
          </cell>
          <cell r="T529">
            <v>31839</v>
          </cell>
          <cell r="U529">
            <v>541232.4</v>
          </cell>
          <cell r="V529">
            <v>0</v>
          </cell>
          <cell r="W529">
            <v>0</v>
          </cell>
          <cell r="X529">
            <v>482209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</row>
        <row r="530">
          <cell r="A530" t="str">
            <v>A4XF42</v>
          </cell>
          <cell r="B530" t="str">
            <v>- довгострокові</v>
          </cell>
          <cell r="C530" t="str">
            <v>A4XF42</v>
          </cell>
          <cell r="D530">
            <v>91956149.689999998</v>
          </cell>
          <cell r="E530">
            <v>103648070.22</v>
          </cell>
          <cell r="F530">
            <v>109207365.66</v>
          </cell>
          <cell r="G530">
            <v>125022250.27</v>
          </cell>
          <cell r="H530">
            <v>146572750.78</v>
          </cell>
          <cell r="I530">
            <v>156634759.84</v>
          </cell>
          <cell r="J530">
            <v>170041198.71000001</v>
          </cell>
          <cell r="K530">
            <v>177823660.88999999</v>
          </cell>
          <cell r="L530">
            <v>193584073.13</v>
          </cell>
          <cell r="M530">
            <v>204938386.44999999</v>
          </cell>
          <cell r="N530">
            <v>220070661.31</v>
          </cell>
          <cell r="O530">
            <v>227516931.74000001</v>
          </cell>
          <cell r="P530">
            <v>239757940.19</v>
          </cell>
          <cell r="Q530">
            <v>252782103.09</v>
          </cell>
          <cell r="R530">
            <v>267977131.66999999</v>
          </cell>
          <cell r="S530">
            <v>278179436.88999999</v>
          </cell>
          <cell r="T530">
            <v>285169029.06</v>
          </cell>
          <cell r="U530">
            <v>290845853.68000001</v>
          </cell>
          <cell r="V530">
            <v>285806836.05000001</v>
          </cell>
          <cell r="W530">
            <v>291021285.85000002</v>
          </cell>
          <cell r="X530">
            <v>319987473.05000001</v>
          </cell>
          <cell r="Y530">
            <v>344981215.73000002</v>
          </cell>
          <cell r="Z530">
            <v>346545914.56</v>
          </cell>
          <cell r="AA530">
            <v>362081019.81</v>
          </cell>
          <cell r="AB530">
            <v>385182181.61000001</v>
          </cell>
          <cell r="AC530">
            <v>404983881.66000003</v>
          </cell>
        </row>
        <row r="531">
          <cell r="B531" t="str">
            <v>с/г, мисливство та лiсове господарство   (A)</v>
          </cell>
          <cell r="K531">
            <v>535933.09</v>
          </cell>
          <cell r="L531">
            <v>257139.09</v>
          </cell>
          <cell r="M531">
            <v>307059.24</v>
          </cell>
          <cell r="N531">
            <v>845988.25</v>
          </cell>
          <cell r="O531">
            <v>888755.3</v>
          </cell>
          <cell r="P531">
            <v>900815.86</v>
          </cell>
          <cell r="Q531">
            <v>1633410.37</v>
          </cell>
          <cell r="R531">
            <v>1635130.18</v>
          </cell>
          <cell r="S531">
            <v>1682777.74</v>
          </cell>
          <cell r="T531">
            <v>779115.88</v>
          </cell>
          <cell r="U531">
            <v>825254.48</v>
          </cell>
          <cell r="V531">
            <v>1037567.74</v>
          </cell>
          <cell r="W531">
            <v>1027274.07</v>
          </cell>
          <cell r="X531">
            <v>1828379.29</v>
          </cell>
          <cell r="Y531">
            <v>984695.12</v>
          </cell>
          <cell r="Z531">
            <v>1510082.67</v>
          </cell>
          <cell r="AA531">
            <v>2358918.84</v>
          </cell>
          <cell r="AB531">
            <v>3086099.55</v>
          </cell>
          <cell r="AC531">
            <v>5640484.3099999996</v>
          </cell>
        </row>
        <row r="532">
          <cell r="B532" t="str">
            <v>рибне господарство                       (B)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</row>
        <row r="533">
          <cell r="B533" t="str">
            <v>добувна промисловiсть                    (C)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246880.1</v>
          </cell>
          <cell r="AC533">
            <v>247682.33</v>
          </cell>
        </row>
        <row r="534">
          <cell r="B534" t="str">
            <v>обробна промисловiсть                    (D)</v>
          </cell>
          <cell r="K534">
            <v>3695694.18</v>
          </cell>
          <cell r="L534">
            <v>4766369.0599999996</v>
          </cell>
          <cell r="M534">
            <v>5056143.49</v>
          </cell>
          <cell r="N534">
            <v>5344700.3899999997</v>
          </cell>
          <cell r="O534">
            <v>5364310.3899999997</v>
          </cell>
          <cell r="P534">
            <v>5755373.6799999997</v>
          </cell>
          <cell r="Q534">
            <v>5933151</v>
          </cell>
          <cell r="R534">
            <v>6142670.2599999998</v>
          </cell>
          <cell r="S534">
            <v>5492318.1699999999</v>
          </cell>
          <cell r="T534">
            <v>7139232.7000000002</v>
          </cell>
          <cell r="U534">
            <v>7782528.5800000001</v>
          </cell>
          <cell r="V534">
            <v>7744439.0999999996</v>
          </cell>
          <cell r="W534">
            <v>8221498.21</v>
          </cell>
          <cell r="X534">
            <v>11737731.26</v>
          </cell>
          <cell r="Y534">
            <v>10821275.140000001</v>
          </cell>
          <cell r="Z534">
            <v>10544265.93</v>
          </cell>
          <cell r="AA534">
            <v>12172221.16</v>
          </cell>
          <cell r="AB534">
            <v>11613016.33</v>
          </cell>
          <cell r="AC534">
            <v>11690681.560000001</v>
          </cell>
        </row>
        <row r="535">
          <cell r="B535" t="str">
            <v>виробництво електроенергiї, газу та води (E)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</row>
        <row r="536">
          <cell r="B536" t="str">
            <v>будiвництво                              (F)</v>
          </cell>
          <cell r="K536">
            <v>627490.57999999996</v>
          </cell>
          <cell r="L536">
            <v>598824.97</v>
          </cell>
          <cell r="M536">
            <v>2133999.08</v>
          </cell>
          <cell r="N536">
            <v>1949139.61</v>
          </cell>
          <cell r="O536">
            <v>1959412.72</v>
          </cell>
          <cell r="P536">
            <v>1927685.88</v>
          </cell>
          <cell r="Q536">
            <v>3804234.96</v>
          </cell>
          <cell r="R536">
            <v>4766955.66</v>
          </cell>
          <cell r="S536">
            <v>6136058.4100000001</v>
          </cell>
          <cell r="T536">
            <v>6045566.9900000002</v>
          </cell>
          <cell r="U536">
            <v>5754369.0599999996</v>
          </cell>
          <cell r="V536">
            <v>5932944.6299999999</v>
          </cell>
          <cell r="W536">
            <v>5952912.1500000004</v>
          </cell>
          <cell r="X536">
            <v>6005628</v>
          </cell>
          <cell r="Y536">
            <v>6110112.9400000004</v>
          </cell>
          <cell r="Z536">
            <v>5870448.6600000001</v>
          </cell>
          <cell r="AA536">
            <v>6046180.8899999997</v>
          </cell>
          <cell r="AB536">
            <v>6289254.1399999997</v>
          </cell>
          <cell r="AC536">
            <v>6308193.2599999998</v>
          </cell>
        </row>
        <row r="537">
          <cell r="B537" t="str">
            <v>оптова,роздрiбна торгiвля                (G)</v>
          </cell>
          <cell r="K537">
            <v>87608242.239999995</v>
          </cell>
          <cell r="L537">
            <v>94995023.829999998</v>
          </cell>
          <cell r="M537">
            <v>99627636.819999993</v>
          </cell>
          <cell r="N537">
            <v>106043503.84999999</v>
          </cell>
          <cell r="O537">
            <v>109759157.54000001</v>
          </cell>
          <cell r="P537">
            <v>116849727.89</v>
          </cell>
          <cell r="Q537">
            <v>121343670.56999999</v>
          </cell>
          <cell r="R537">
            <v>131205229.3</v>
          </cell>
          <cell r="S537">
            <v>136537883.47</v>
          </cell>
          <cell r="T537">
            <v>139119978.81999999</v>
          </cell>
          <cell r="U537">
            <v>143099996.37</v>
          </cell>
          <cell r="V537">
            <v>140661249.37</v>
          </cell>
          <cell r="W537">
            <v>145841445.03999999</v>
          </cell>
          <cell r="X537">
            <v>158374880.19999999</v>
          </cell>
          <cell r="Y537">
            <v>168015583.91999999</v>
          </cell>
          <cell r="Z537">
            <v>170850995.25</v>
          </cell>
          <cell r="AA537">
            <v>177736926.13999999</v>
          </cell>
          <cell r="AB537">
            <v>190475691.84999999</v>
          </cell>
          <cell r="AC537">
            <v>197007993.86000001</v>
          </cell>
        </row>
        <row r="538">
          <cell r="B538" t="str">
            <v>готелi та ресторани                      (H)</v>
          </cell>
          <cell r="K538">
            <v>1890487.93</v>
          </cell>
          <cell r="L538">
            <v>3718726.24</v>
          </cell>
          <cell r="M538">
            <v>2454611.09</v>
          </cell>
          <cell r="N538">
            <v>2445071.56</v>
          </cell>
          <cell r="O538">
            <v>2668525.94</v>
          </cell>
          <cell r="P538">
            <v>3352298.4</v>
          </cell>
          <cell r="Q538">
            <v>3970724.7</v>
          </cell>
          <cell r="R538">
            <v>4383242.8</v>
          </cell>
          <cell r="S538">
            <v>4882891.4800000004</v>
          </cell>
          <cell r="T538">
            <v>5081653.88</v>
          </cell>
          <cell r="U538">
            <v>4757485.88</v>
          </cell>
          <cell r="V538">
            <v>5091628.37</v>
          </cell>
          <cell r="W538">
            <v>5428762.7300000004</v>
          </cell>
          <cell r="X538">
            <v>5876618.9699999997</v>
          </cell>
          <cell r="Y538">
            <v>5642394.8099999996</v>
          </cell>
          <cell r="Z538">
            <v>5174425.84</v>
          </cell>
          <cell r="AA538">
            <v>5902066.7800000003</v>
          </cell>
          <cell r="AB538">
            <v>5933370.2999999998</v>
          </cell>
          <cell r="AC538">
            <v>5996110.4400000004</v>
          </cell>
        </row>
        <row r="539">
          <cell r="B539" t="str">
            <v>транспорт                                (I)</v>
          </cell>
          <cell r="K539">
            <v>11521124.720000001</v>
          </cell>
          <cell r="L539">
            <v>11054175.25</v>
          </cell>
          <cell r="M539">
            <v>12828067.41</v>
          </cell>
          <cell r="N539">
            <v>13640041.59</v>
          </cell>
          <cell r="O539">
            <v>14080834.890000001</v>
          </cell>
          <cell r="P539">
            <v>14995757.24</v>
          </cell>
          <cell r="Q539">
            <v>16313807.76</v>
          </cell>
          <cell r="R539">
            <v>17183455.629999999</v>
          </cell>
          <cell r="S539">
            <v>18116828.789999999</v>
          </cell>
          <cell r="T539">
            <v>18902505.57</v>
          </cell>
          <cell r="U539">
            <v>19268825.170000002</v>
          </cell>
          <cell r="V539">
            <v>19003951.800000001</v>
          </cell>
          <cell r="W539">
            <v>19770534.780000001</v>
          </cell>
          <cell r="X539">
            <v>21067461.859999999</v>
          </cell>
          <cell r="Y539">
            <v>23304760.48</v>
          </cell>
          <cell r="Z539">
            <v>24114589.16</v>
          </cell>
          <cell r="AA539">
            <v>24592970.620000001</v>
          </cell>
          <cell r="AB539">
            <v>26387358.789999999</v>
          </cell>
          <cell r="AC539">
            <v>29868428.239999998</v>
          </cell>
        </row>
        <row r="540">
          <cell r="B540" t="str">
            <v>фiнансова дiяльнiсть                     (J)</v>
          </cell>
          <cell r="K540">
            <v>277842.21999999997</v>
          </cell>
          <cell r="L540">
            <v>327615.14</v>
          </cell>
          <cell r="M540">
            <v>317009.58</v>
          </cell>
          <cell r="N540">
            <v>308038.12</v>
          </cell>
          <cell r="O540">
            <v>433054.61</v>
          </cell>
          <cell r="P540">
            <v>441314.82</v>
          </cell>
          <cell r="Q540">
            <v>404748.86</v>
          </cell>
          <cell r="R540">
            <v>395655.61</v>
          </cell>
          <cell r="S540">
            <v>367992.87</v>
          </cell>
          <cell r="T540">
            <v>485478.06</v>
          </cell>
          <cell r="U540">
            <v>522993.71</v>
          </cell>
          <cell r="V540">
            <v>474291.94</v>
          </cell>
          <cell r="W540">
            <v>481960.3</v>
          </cell>
          <cell r="X540">
            <v>471286.22</v>
          </cell>
          <cell r="Y540">
            <v>550022.84</v>
          </cell>
          <cell r="Z540">
            <v>793611.67</v>
          </cell>
          <cell r="AA540">
            <v>788325.14</v>
          </cell>
          <cell r="AB540">
            <v>1037261.67</v>
          </cell>
          <cell r="AC540">
            <v>1020451.49</v>
          </cell>
        </row>
        <row r="541">
          <cell r="B541" t="str">
            <v>операцiї з нерухомiстю,здавання пiд найм (K)</v>
          </cell>
          <cell r="K541">
            <v>11047129.42</v>
          </cell>
          <cell r="L541">
            <v>11765321.029999999</v>
          </cell>
          <cell r="M541">
            <v>12545505.289999999</v>
          </cell>
          <cell r="N541">
            <v>14257292.130000001</v>
          </cell>
          <cell r="O541">
            <v>16062324.449999999</v>
          </cell>
          <cell r="P541">
            <v>16855835.219999999</v>
          </cell>
          <cell r="Q541">
            <v>19173366.800000001</v>
          </cell>
          <cell r="R541">
            <v>19459991.609999999</v>
          </cell>
          <cell r="S541">
            <v>22096510.27</v>
          </cell>
          <cell r="T541">
            <v>22701293.489999998</v>
          </cell>
          <cell r="U541">
            <v>22826134.25</v>
          </cell>
          <cell r="V541">
            <v>21616615.629999999</v>
          </cell>
          <cell r="W541">
            <v>23546582.199999999</v>
          </cell>
          <cell r="X541">
            <v>28350775.530000001</v>
          </cell>
          <cell r="Y541">
            <v>32869043.07</v>
          </cell>
          <cell r="Z541">
            <v>31933352</v>
          </cell>
          <cell r="AA541">
            <v>33847981.549999997</v>
          </cell>
          <cell r="AB541">
            <v>36643554.219999999</v>
          </cell>
          <cell r="AC541">
            <v>36700182.700000003</v>
          </cell>
        </row>
        <row r="542">
          <cell r="B542" t="str">
            <v>державне управлiння                      (L)</v>
          </cell>
          <cell r="K542">
            <v>2774196.87</v>
          </cell>
          <cell r="L542">
            <v>2596650.64</v>
          </cell>
          <cell r="M542">
            <v>2558923.7200000002</v>
          </cell>
          <cell r="N542">
            <v>2334706.42</v>
          </cell>
          <cell r="O542">
            <v>2280778.35</v>
          </cell>
          <cell r="P542">
            <v>2582489.2000000002</v>
          </cell>
          <cell r="Q542">
            <v>2863873.52</v>
          </cell>
          <cell r="R542">
            <v>2700717.79</v>
          </cell>
          <cell r="S542">
            <v>2869541.42</v>
          </cell>
          <cell r="T542">
            <v>3402611.03</v>
          </cell>
          <cell r="U542">
            <v>3232097.05</v>
          </cell>
          <cell r="V542">
            <v>3060578.53</v>
          </cell>
          <cell r="W542">
            <v>3254903.59</v>
          </cell>
          <cell r="X542">
            <v>3497624.42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</row>
        <row r="543">
          <cell r="B543" t="str">
            <v>освiта                                   (M)</v>
          </cell>
          <cell r="K543">
            <v>0</v>
          </cell>
          <cell r="L543">
            <v>0</v>
          </cell>
          <cell r="M543">
            <v>64444.24</v>
          </cell>
          <cell r="N543">
            <v>90587.9</v>
          </cell>
          <cell r="O543">
            <v>113084.1</v>
          </cell>
          <cell r="P543">
            <v>134731.94</v>
          </cell>
          <cell r="Q543">
            <v>107869.19</v>
          </cell>
          <cell r="R543">
            <v>106845.65</v>
          </cell>
          <cell r="S543">
            <v>106665.83</v>
          </cell>
          <cell r="T543">
            <v>97662.2</v>
          </cell>
          <cell r="U543">
            <v>88801.7</v>
          </cell>
          <cell r="V543">
            <v>70884.23</v>
          </cell>
          <cell r="W543">
            <v>70684.070000000007</v>
          </cell>
          <cell r="X543">
            <v>61664.31</v>
          </cell>
          <cell r="Y543">
            <v>52565.4</v>
          </cell>
          <cell r="Z543">
            <v>41674.31</v>
          </cell>
          <cell r="AA543">
            <v>33190.620000000003</v>
          </cell>
          <cell r="AB543">
            <v>24271.38</v>
          </cell>
          <cell r="AC543">
            <v>162713.12</v>
          </cell>
        </row>
        <row r="544">
          <cell r="B544" t="str">
            <v>охорона здоров'я та соцiальна допомога   (N)</v>
          </cell>
          <cell r="K544">
            <v>79610.48</v>
          </cell>
          <cell r="L544">
            <v>76057.33</v>
          </cell>
          <cell r="M544">
            <v>73502.789999999994</v>
          </cell>
          <cell r="N544">
            <v>111457.89</v>
          </cell>
          <cell r="O544">
            <v>134934.04999999999</v>
          </cell>
          <cell r="P544">
            <v>131336.01999999999</v>
          </cell>
          <cell r="Q544">
            <v>159307.5</v>
          </cell>
          <cell r="R544">
            <v>87847.37</v>
          </cell>
          <cell r="S544">
            <v>82292.100000000006</v>
          </cell>
          <cell r="T544">
            <v>155551.65</v>
          </cell>
          <cell r="U544">
            <v>150093.72</v>
          </cell>
          <cell r="V544">
            <v>143940.13</v>
          </cell>
          <cell r="W544">
            <v>137064.51999999999</v>
          </cell>
          <cell r="X544">
            <v>123893.65</v>
          </cell>
          <cell r="Y544">
            <v>211752.83</v>
          </cell>
          <cell r="Z544">
            <v>210862.22</v>
          </cell>
          <cell r="AA544">
            <v>207739.27</v>
          </cell>
          <cell r="AB544">
            <v>203804.39</v>
          </cell>
          <cell r="AC544">
            <v>201050.07</v>
          </cell>
        </row>
        <row r="545">
          <cell r="B545" t="str">
            <v>колективнi, громадськi, особистi послуги (O)</v>
          </cell>
          <cell r="K545">
            <v>56566877.280000001</v>
          </cell>
          <cell r="L545">
            <v>62229408.57</v>
          </cell>
          <cell r="M545">
            <v>65772856.659999996</v>
          </cell>
          <cell r="N545">
            <v>71427039.709999993</v>
          </cell>
          <cell r="O545">
            <v>72501663.359999999</v>
          </cell>
          <cell r="P545">
            <v>75325107.540000007</v>
          </cell>
          <cell r="Q545">
            <v>76372225.859999999</v>
          </cell>
          <cell r="R545">
            <v>79376483.400000006</v>
          </cell>
          <cell r="S545">
            <v>79275743.640000001</v>
          </cell>
          <cell r="T545">
            <v>80668622.180000007</v>
          </cell>
          <cell r="U545">
            <v>82033184.709999993</v>
          </cell>
          <cell r="V545">
            <v>80485953.180000007</v>
          </cell>
          <cell r="W545">
            <v>77195704.540000007</v>
          </cell>
          <cell r="X545">
            <v>82591529.340000004</v>
          </cell>
          <cell r="Y545">
            <v>95938456.379999995</v>
          </cell>
          <cell r="Z545">
            <v>94334986.829999998</v>
          </cell>
          <cell r="AA545">
            <v>97436415.879999995</v>
          </cell>
          <cell r="AB545">
            <v>102009024.02</v>
          </cell>
          <cell r="AC545">
            <v>108534181.37</v>
          </cell>
        </row>
        <row r="546">
          <cell r="B546" t="str">
            <v>послуги домашньої прислуги               (P)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</row>
        <row r="547">
          <cell r="B547" t="str">
            <v>екстериторiальна дiяльнiсть              (Q)</v>
          </cell>
          <cell r="K547">
            <v>1199031.8799999999</v>
          </cell>
          <cell r="L547">
            <v>1198761.98</v>
          </cell>
          <cell r="M547">
            <v>1198627.04</v>
          </cell>
          <cell r="N547">
            <v>1273093.8899999999</v>
          </cell>
          <cell r="O547">
            <v>1270096.04</v>
          </cell>
          <cell r="P547">
            <v>505466.5</v>
          </cell>
          <cell r="Q547">
            <v>701712</v>
          </cell>
          <cell r="R547">
            <v>504602.01</v>
          </cell>
          <cell r="S547">
            <v>504231.5</v>
          </cell>
          <cell r="T547">
            <v>504117.5</v>
          </cell>
          <cell r="U547">
            <v>504089</v>
          </cell>
          <cell r="V547">
            <v>482791.4</v>
          </cell>
          <cell r="W547">
            <v>0</v>
          </cell>
          <cell r="X547">
            <v>0</v>
          </cell>
          <cell r="Y547">
            <v>480552.8</v>
          </cell>
          <cell r="Z547">
            <v>1166620.02</v>
          </cell>
          <cell r="AA547">
            <v>958082.92</v>
          </cell>
          <cell r="AB547">
            <v>1232594.8700000001</v>
          </cell>
          <cell r="AC547">
            <v>1605728.91</v>
          </cell>
        </row>
        <row r="548">
          <cell r="A548" t="str">
            <v>A4XF9</v>
          </cell>
          <cell r="B548" t="str">
            <v>- НКОДГ</v>
          </cell>
          <cell r="C548" t="str">
            <v>A4XF9</v>
          </cell>
          <cell r="D548">
            <v>1634012.19</v>
          </cell>
          <cell r="E548">
            <v>1605287.2</v>
          </cell>
          <cell r="F548">
            <v>1552826.38</v>
          </cell>
          <cell r="G548">
            <v>1528809.21</v>
          </cell>
          <cell r="H548">
            <v>1656903.12</v>
          </cell>
          <cell r="I548">
            <v>1581037.36</v>
          </cell>
          <cell r="J548">
            <v>1124613.96</v>
          </cell>
          <cell r="K548">
            <v>1402194.49</v>
          </cell>
          <cell r="L548">
            <v>121348662.48</v>
          </cell>
          <cell r="M548">
            <v>118500460.19</v>
          </cell>
          <cell r="N548">
            <v>114807749.7</v>
          </cell>
          <cell r="O548">
            <v>117666803.15000001</v>
          </cell>
          <cell r="P548">
            <v>892886.98</v>
          </cell>
          <cell r="Q548">
            <v>703269.71</v>
          </cell>
          <cell r="R548">
            <v>673972.11</v>
          </cell>
          <cell r="S548">
            <v>1095104.23</v>
          </cell>
          <cell r="T548">
            <v>1080616.3500000001</v>
          </cell>
          <cell r="U548">
            <v>428557.89</v>
          </cell>
          <cell r="V548">
            <v>419253.4</v>
          </cell>
          <cell r="W548">
            <v>389320.04</v>
          </cell>
          <cell r="X548">
            <v>386968.24</v>
          </cell>
          <cell r="Y548">
            <v>13836.43</v>
          </cell>
          <cell r="Z548">
            <v>12403.51</v>
          </cell>
          <cell r="AA548">
            <v>516575.27</v>
          </cell>
          <cell r="AB548">
            <v>516257.68</v>
          </cell>
          <cell r="AC548">
            <v>2742094.75</v>
          </cell>
        </row>
        <row r="549">
          <cell r="A549" t="str">
            <v>A4XF91</v>
          </cell>
          <cell r="B549" t="str">
            <v>- короткострокові</v>
          </cell>
          <cell r="C549" t="str">
            <v>A4XF91</v>
          </cell>
          <cell r="D549">
            <v>1184003.01</v>
          </cell>
          <cell r="E549">
            <v>1205765.6200000001</v>
          </cell>
          <cell r="F549">
            <v>1153712.42</v>
          </cell>
          <cell r="G549">
            <v>1108103.23</v>
          </cell>
          <cell r="H549">
            <v>1231489.99</v>
          </cell>
          <cell r="I549">
            <v>1160895.76</v>
          </cell>
          <cell r="J549">
            <v>288818.76</v>
          </cell>
          <cell r="K549">
            <v>611405.54</v>
          </cell>
          <cell r="L549">
            <v>120668014.23999999</v>
          </cell>
          <cell r="M549">
            <v>118134733.11</v>
          </cell>
          <cell r="N549">
            <v>114453532.89</v>
          </cell>
          <cell r="O549">
            <v>117332119.59999999</v>
          </cell>
          <cell r="P549">
            <v>376508.39</v>
          </cell>
          <cell r="Q549">
            <v>376389.45</v>
          </cell>
          <cell r="R549">
            <v>376089.4</v>
          </cell>
          <cell r="S549">
            <v>375410.08</v>
          </cell>
          <cell r="T549">
            <v>378396.64</v>
          </cell>
          <cell r="U549">
            <v>372983.36</v>
          </cell>
          <cell r="V549">
            <v>373114.93</v>
          </cell>
          <cell r="W549">
            <v>388655.57</v>
          </cell>
          <cell r="X549">
            <v>386967.05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2249884.9</v>
          </cell>
        </row>
        <row r="550">
          <cell r="B550" t="str">
            <v>с/г, мисливство та лiсове господарство   (A)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</row>
        <row r="551">
          <cell r="B551" t="str">
            <v>рибне господарство                       (B)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</row>
        <row r="552">
          <cell r="B552" t="str">
            <v>добувна промисловiсть                    (C)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</row>
        <row r="553">
          <cell r="B553" t="str">
            <v>обробна промисловiсть                    (D)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</row>
        <row r="554">
          <cell r="B554" t="str">
            <v>виробництво електроенергiї, газу та води (E)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</row>
        <row r="555">
          <cell r="B555" t="str">
            <v>будiвництво                              (F)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</row>
        <row r="556">
          <cell r="B556" t="str">
            <v>оптова,роздрiбна торгiвля                (G)</v>
          </cell>
          <cell r="K556">
            <v>266555</v>
          </cell>
          <cell r="L556">
            <v>120315251.8</v>
          </cell>
          <cell r="M556">
            <v>117822670.8</v>
          </cell>
          <cell r="N556">
            <v>114061150.09999999</v>
          </cell>
          <cell r="O556">
            <v>117249320.31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6.26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2249884.9</v>
          </cell>
        </row>
        <row r="557">
          <cell r="A557" t="str">
            <v>─────────</v>
          </cell>
          <cell r="B557" t="str">
            <v>──────────────────────────────────────────────────</v>
          </cell>
          <cell r="C557" t="str">
            <v>─────────</v>
          </cell>
          <cell r="D557" t="str">
            <v>────────────────</v>
          </cell>
          <cell r="E557" t="str">
            <v>────────────────</v>
          </cell>
          <cell r="F557" t="str">
            <v>────────────────</v>
          </cell>
          <cell r="G557" t="str">
            <v>────────────────</v>
          </cell>
          <cell r="H557" t="str">
            <v>────────────────</v>
          </cell>
          <cell r="I557" t="str">
            <v>────────────────</v>
          </cell>
          <cell r="J557" t="str">
            <v>────────────────</v>
          </cell>
          <cell r="K557" t="str">
            <v>────────────────</v>
          </cell>
          <cell r="L557" t="str">
            <v>────────────────</v>
          </cell>
          <cell r="M557" t="str">
            <v>────────────────</v>
          </cell>
          <cell r="N557" t="str">
            <v>────────────────</v>
          </cell>
          <cell r="O557" t="str">
            <v>────────────────</v>
          </cell>
          <cell r="P557" t="str">
            <v>────────────────</v>
          </cell>
          <cell r="Q557" t="str">
            <v>────────────────</v>
          </cell>
          <cell r="R557" t="str">
            <v>────────────────</v>
          </cell>
          <cell r="S557" t="str">
            <v>────────────────</v>
          </cell>
          <cell r="T557" t="str">
            <v>────────────────</v>
          </cell>
          <cell r="U557" t="str">
            <v>────────────────</v>
          </cell>
          <cell r="V557" t="str">
            <v>────────────────</v>
          </cell>
          <cell r="W557" t="str">
            <v>────────────────</v>
          </cell>
          <cell r="X557" t="str">
            <v>────────────────</v>
          </cell>
          <cell r="Y557" t="str">
            <v>────────────────</v>
          </cell>
          <cell r="Z557" t="str">
            <v>────────────────</v>
          </cell>
          <cell r="AA557" t="str">
            <v>────────────────</v>
          </cell>
          <cell r="AB557" t="str">
            <v>────────────────</v>
          </cell>
          <cell r="AC557" t="str">
            <v>────────────────</v>
          </cell>
        </row>
        <row r="558">
          <cell r="D558" t="str">
            <v>_x000C_</v>
          </cell>
          <cell r="E558" t="str">
            <v>_x000C_</v>
          </cell>
          <cell r="F558" t="str">
            <v>_x000C_</v>
          </cell>
          <cell r="G558" t="str">
            <v>_x000C_</v>
          </cell>
          <cell r="H558" t="str">
            <v>_x000C_</v>
          </cell>
          <cell r="I558" t="str">
            <v>_x000C_</v>
          </cell>
          <cell r="J558" t="str">
            <v>_x000C_</v>
          </cell>
          <cell r="K558" t="str">
            <v>_x000C_</v>
          </cell>
          <cell r="L558" t="str">
            <v>_x000C_</v>
          </cell>
          <cell r="M558" t="str">
            <v>_x000C_</v>
          </cell>
          <cell r="N558" t="str">
            <v>_x000C_</v>
          </cell>
          <cell r="O558" t="str">
            <v>_x000C_</v>
          </cell>
          <cell r="P558" t="str">
            <v>_x000C_</v>
          </cell>
          <cell r="Q558" t="str">
            <v>_x000C_</v>
          </cell>
          <cell r="R558" t="str">
            <v>_x000C_</v>
          </cell>
          <cell r="S558" t="str">
            <v>_x000C_</v>
          </cell>
          <cell r="T558" t="str">
            <v>_x000C_</v>
          </cell>
          <cell r="U558" t="str">
            <v>_x000C_</v>
          </cell>
          <cell r="V558" t="str">
            <v>_x000C_</v>
          </cell>
          <cell r="W558" t="str">
            <v>_x000C_</v>
          </cell>
          <cell r="X558" t="str">
            <v>_x000C_</v>
          </cell>
          <cell r="Y558" t="str">
            <v>_x000C_</v>
          </cell>
          <cell r="Z558" t="str">
            <v>_x000C_</v>
          </cell>
          <cell r="AA558" t="str">
            <v>_x000C_</v>
          </cell>
          <cell r="AB558" t="str">
            <v>_x000C_</v>
          </cell>
          <cell r="AC558" t="str">
            <v>_x000C_</v>
          </cell>
        </row>
        <row r="559">
          <cell r="D559" t="str">
            <v>Лист N   10</v>
          </cell>
          <cell r="E559" t="str">
            <v>Лист N   10</v>
          </cell>
          <cell r="F559" t="str">
            <v>Лист N   10</v>
          </cell>
          <cell r="G559" t="str">
            <v>Лист N   10</v>
          </cell>
          <cell r="H559" t="str">
            <v>Лист N   10</v>
          </cell>
          <cell r="I559" t="str">
            <v>Лист N   10</v>
          </cell>
          <cell r="J559" t="str">
            <v>Лист N   10</v>
          </cell>
          <cell r="K559" t="str">
            <v>Лист N   10</v>
          </cell>
          <cell r="L559" t="str">
            <v>Лист N   10</v>
          </cell>
          <cell r="M559" t="str">
            <v>Лист N   10</v>
          </cell>
          <cell r="N559" t="str">
            <v>Лист N   10</v>
          </cell>
          <cell r="O559" t="str">
            <v>Лист N   10</v>
          </cell>
          <cell r="P559" t="str">
            <v>Лист N   10</v>
          </cell>
          <cell r="Q559" t="str">
            <v>Лист N   10</v>
          </cell>
          <cell r="R559" t="str">
            <v>Лист N   10</v>
          </cell>
          <cell r="S559" t="str">
            <v>Лист N   10</v>
          </cell>
          <cell r="T559" t="str">
            <v>Лист N   10</v>
          </cell>
          <cell r="U559" t="str">
            <v>Лист N   10</v>
          </cell>
          <cell r="V559" t="str">
            <v>Лист N   10</v>
          </cell>
          <cell r="W559" t="str">
            <v>Лист N   10</v>
          </cell>
          <cell r="X559" t="str">
            <v>Лист N   10</v>
          </cell>
          <cell r="Y559" t="str">
            <v>Лист N   10</v>
          </cell>
          <cell r="Z559" t="str">
            <v>Лист N   10</v>
          </cell>
          <cell r="AA559" t="str">
            <v>Лист N   10</v>
          </cell>
          <cell r="AB559" t="str">
            <v>Лист N   10</v>
          </cell>
          <cell r="AC559" t="str">
            <v>Лист N   10</v>
          </cell>
        </row>
        <row r="560">
          <cell r="A560" t="str">
            <v>────────┬</v>
          </cell>
          <cell r="B560" t="str">
            <v>┌─────────────────────────────────────────────────</v>
          </cell>
          <cell r="C560" t="str">
            <v>────────┬</v>
          </cell>
          <cell r="D560" t="str">
            <v>───────────────┬</v>
          </cell>
          <cell r="E560" t="str">
            <v>───────────────┬</v>
          </cell>
          <cell r="F560" t="str">
            <v>───────────────┬</v>
          </cell>
          <cell r="G560" t="str">
            <v>───────────────┬</v>
          </cell>
          <cell r="H560" t="str">
            <v>───────────────┬</v>
          </cell>
          <cell r="I560" t="str">
            <v>───────────────┬</v>
          </cell>
          <cell r="J560" t="str">
            <v>───────────────┬</v>
          </cell>
          <cell r="K560" t="str">
            <v>───────────────┬</v>
          </cell>
          <cell r="L560" t="str">
            <v>───────────────┬</v>
          </cell>
          <cell r="M560" t="str">
            <v>───────────────┬</v>
          </cell>
          <cell r="N560" t="str">
            <v>───────────────┬</v>
          </cell>
          <cell r="O560" t="str">
            <v>───────────────┬</v>
          </cell>
          <cell r="P560" t="str">
            <v>───────────────┬</v>
          </cell>
          <cell r="Q560" t="str">
            <v>───────────────┬</v>
          </cell>
          <cell r="R560" t="str">
            <v>───────────────┬</v>
          </cell>
          <cell r="S560" t="str">
            <v>───────────────┬</v>
          </cell>
          <cell r="T560" t="str">
            <v>───────────────┬</v>
          </cell>
          <cell r="U560" t="str">
            <v>───────────────┬</v>
          </cell>
          <cell r="V560" t="str">
            <v>───────────────┬</v>
          </cell>
          <cell r="W560" t="str">
            <v>───────────────┬</v>
          </cell>
          <cell r="X560" t="str">
            <v>───────────────┬</v>
          </cell>
          <cell r="Y560" t="str">
            <v>───────────────┬</v>
          </cell>
          <cell r="Z560" t="str">
            <v>───────────────┬</v>
          </cell>
          <cell r="AA560" t="str">
            <v>───────────────┬</v>
          </cell>
          <cell r="AB560" t="str">
            <v>───────────────┬</v>
          </cell>
          <cell r="AC560" t="str">
            <v>───────────────┬</v>
          </cell>
        </row>
        <row r="561">
          <cell r="A561" t="str">
            <v>│</v>
          </cell>
          <cell r="B561" t="str">
            <v>│                Статтi  балансу</v>
          </cell>
          <cell r="C561" t="str">
            <v>│</v>
          </cell>
          <cell r="D561" t="str">
            <v>Сума     │</v>
          </cell>
          <cell r="E561" t="str">
            <v>Сума     │</v>
          </cell>
          <cell r="F561" t="str">
            <v>Сума     │</v>
          </cell>
          <cell r="G561" t="str">
            <v>Сума     │</v>
          </cell>
          <cell r="H561" t="str">
            <v>Сума     │</v>
          </cell>
          <cell r="I561" t="str">
            <v>Сума     │</v>
          </cell>
          <cell r="J561" t="str">
            <v>Сума     │</v>
          </cell>
          <cell r="K561" t="str">
            <v>Сума     │</v>
          </cell>
          <cell r="L561" t="str">
            <v>Сума     │</v>
          </cell>
          <cell r="M561" t="str">
            <v>Сума     │</v>
          </cell>
          <cell r="N561" t="str">
            <v>Сума     │</v>
          </cell>
          <cell r="O561" t="str">
            <v>Сума     │</v>
          </cell>
          <cell r="P561" t="str">
            <v>Сума     │</v>
          </cell>
          <cell r="Q561" t="str">
            <v>Сума     │</v>
          </cell>
          <cell r="R561" t="str">
            <v>Сума     │</v>
          </cell>
          <cell r="S561" t="str">
            <v>Сума     │</v>
          </cell>
          <cell r="T561" t="str">
            <v>Сума     │</v>
          </cell>
          <cell r="U561" t="str">
            <v>Сума     │</v>
          </cell>
          <cell r="V561" t="str">
            <v>Сума     │</v>
          </cell>
          <cell r="W561" t="str">
            <v>Сума     │</v>
          </cell>
          <cell r="X561" t="str">
            <v>Сума     │</v>
          </cell>
          <cell r="Y561" t="str">
            <v>Сума     │</v>
          </cell>
          <cell r="Z561" t="str">
            <v>Сума     │</v>
          </cell>
          <cell r="AA561" t="str">
            <v>Сума     │</v>
          </cell>
          <cell r="AB561" t="str">
            <v>Сума     │</v>
          </cell>
          <cell r="AC561" t="str">
            <v>Сума     │</v>
          </cell>
        </row>
        <row r="562">
          <cell r="A562" t="str">
            <v>────────┼</v>
          </cell>
          <cell r="B562" t="str">
            <v>├─────────────────────────────────────────────────</v>
          </cell>
          <cell r="C562" t="str">
            <v>────────┼</v>
          </cell>
          <cell r="D562" t="str">
            <v>───────────────┼</v>
          </cell>
          <cell r="E562" t="str">
            <v>───────────────┼</v>
          </cell>
          <cell r="F562" t="str">
            <v>───────────────┼</v>
          </cell>
          <cell r="G562" t="str">
            <v>───────────────┼</v>
          </cell>
          <cell r="H562" t="str">
            <v>───────────────┼</v>
          </cell>
          <cell r="I562" t="str">
            <v>───────────────┼</v>
          </cell>
          <cell r="J562" t="str">
            <v>───────────────┼</v>
          </cell>
          <cell r="K562" t="str">
            <v>───────────────┼</v>
          </cell>
          <cell r="L562" t="str">
            <v>───────────────┼</v>
          </cell>
          <cell r="M562" t="str">
            <v>───────────────┼</v>
          </cell>
          <cell r="N562" t="str">
            <v>───────────────┼</v>
          </cell>
          <cell r="O562" t="str">
            <v>───────────────┼</v>
          </cell>
          <cell r="P562" t="str">
            <v>───────────────┼</v>
          </cell>
          <cell r="Q562" t="str">
            <v>───────────────┼</v>
          </cell>
          <cell r="R562" t="str">
            <v>───────────────┼</v>
          </cell>
          <cell r="S562" t="str">
            <v>───────────────┼</v>
          </cell>
          <cell r="T562" t="str">
            <v>───────────────┼</v>
          </cell>
          <cell r="U562" t="str">
            <v>───────────────┼</v>
          </cell>
          <cell r="V562" t="str">
            <v>───────────────┼</v>
          </cell>
          <cell r="W562" t="str">
            <v>───────────────┼</v>
          </cell>
          <cell r="X562" t="str">
            <v>───────────────┼</v>
          </cell>
          <cell r="Y562" t="str">
            <v>───────────────┼</v>
          </cell>
          <cell r="Z562" t="str">
            <v>───────────────┼</v>
          </cell>
          <cell r="AA562" t="str">
            <v>───────────────┼</v>
          </cell>
          <cell r="AB562" t="str">
            <v>───────────────┼</v>
          </cell>
          <cell r="AC562" t="str">
            <v>───────────────┼</v>
          </cell>
        </row>
        <row r="563">
          <cell r="B563" t="str">
            <v>готелi та ресторани                      (H)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</row>
        <row r="564">
          <cell r="B564" t="str">
            <v>транспорт                                (I)</v>
          </cell>
          <cell r="K564">
            <v>14967.54</v>
          </cell>
          <cell r="L564">
            <v>64.14</v>
          </cell>
          <cell r="M564">
            <v>0</v>
          </cell>
          <cell r="N564">
            <v>342.31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7.52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</row>
        <row r="565">
          <cell r="B565" t="str">
            <v>фiнансова дiяльнiсть                     (J)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</row>
        <row r="566">
          <cell r="B566" t="str">
            <v>операцiї з нерухомiстю,здавання пiд найм (K)</v>
          </cell>
          <cell r="K566">
            <v>0</v>
          </cell>
          <cell r="L566">
            <v>0</v>
          </cell>
          <cell r="M566">
            <v>0</v>
          </cell>
          <cell r="N566">
            <v>80181.64</v>
          </cell>
          <cell r="O566">
            <v>79875</v>
          </cell>
          <cell r="P566">
            <v>0</v>
          </cell>
          <cell r="Q566">
            <v>0</v>
          </cell>
          <cell r="R566">
            <v>40.630000000000003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</row>
        <row r="567">
          <cell r="B567" t="str">
            <v>державне управлiння                      (L)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</row>
        <row r="568">
          <cell r="B568" t="str">
            <v>освiта                                   (M)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</row>
        <row r="569">
          <cell r="B569" t="str">
            <v>охорона здоров'я та соцiальна допомога   (N)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373910.33</v>
          </cell>
          <cell r="Q569">
            <v>373752.97</v>
          </cell>
          <cell r="R569">
            <v>373460.93</v>
          </cell>
          <cell r="S569">
            <v>373053.02</v>
          </cell>
          <cell r="T569">
            <v>373139.34</v>
          </cell>
          <cell r="U569">
            <v>372983.36</v>
          </cell>
          <cell r="V569">
            <v>373114.93</v>
          </cell>
          <cell r="W569">
            <v>373020.1</v>
          </cell>
          <cell r="X569">
            <v>372215.06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</row>
        <row r="570">
          <cell r="B570" t="str">
            <v>колективнi, громадськi, особистi послуги (O)</v>
          </cell>
          <cell r="K570">
            <v>329883</v>
          </cell>
          <cell r="L570">
            <v>352698.3</v>
          </cell>
          <cell r="M570">
            <v>312062.31</v>
          </cell>
          <cell r="N570">
            <v>311858.84000000003</v>
          </cell>
          <cell r="O570">
            <v>2924.29</v>
          </cell>
          <cell r="P570">
            <v>2598.06</v>
          </cell>
          <cell r="Q570">
            <v>2636.48</v>
          </cell>
          <cell r="R570">
            <v>2587.84</v>
          </cell>
          <cell r="S570">
            <v>2349.54</v>
          </cell>
          <cell r="T570">
            <v>5251.04</v>
          </cell>
          <cell r="U570">
            <v>0</v>
          </cell>
          <cell r="V570">
            <v>0</v>
          </cell>
          <cell r="W570">
            <v>15635.47</v>
          </cell>
          <cell r="X570">
            <v>14751.99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</row>
        <row r="571">
          <cell r="B571" t="str">
            <v>послуги домашньої прислуги               (P)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</row>
        <row r="572">
          <cell r="B572" t="str">
            <v>екстериторiальна дiяльнiсть              (Q)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</row>
        <row r="573">
          <cell r="A573" t="str">
            <v>A4XF92</v>
          </cell>
          <cell r="B573" t="str">
            <v>- довгострокові</v>
          </cell>
          <cell r="C573" t="str">
            <v>A4XF92</v>
          </cell>
          <cell r="D573">
            <v>450009.18</v>
          </cell>
          <cell r="E573">
            <v>399521.58</v>
          </cell>
          <cell r="F573">
            <v>399113.96</v>
          </cell>
          <cell r="G573">
            <v>420705.98</v>
          </cell>
          <cell r="H573">
            <v>425413.13</v>
          </cell>
          <cell r="I573">
            <v>420141.6</v>
          </cell>
          <cell r="J573">
            <v>835795.2</v>
          </cell>
          <cell r="K573">
            <v>790788.95</v>
          </cell>
          <cell r="L573">
            <v>680648.24</v>
          </cell>
          <cell r="M573">
            <v>365727.08</v>
          </cell>
          <cell r="N573">
            <v>354216.81</v>
          </cell>
          <cell r="O573">
            <v>334683.55</v>
          </cell>
          <cell r="P573">
            <v>516378.59</v>
          </cell>
          <cell r="Q573">
            <v>326880.26</v>
          </cell>
          <cell r="R573">
            <v>297882.71000000002</v>
          </cell>
          <cell r="S573">
            <v>719694.15</v>
          </cell>
          <cell r="T573">
            <v>702219.71</v>
          </cell>
          <cell r="U573">
            <v>55574.53</v>
          </cell>
          <cell r="V573">
            <v>46138.47</v>
          </cell>
          <cell r="W573">
            <v>664.47</v>
          </cell>
          <cell r="X573">
            <v>1.19</v>
          </cell>
          <cell r="Y573">
            <v>13836.43</v>
          </cell>
          <cell r="Z573">
            <v>12403.51</v>
          </cell>
          <cell r="AA573">
            <v>516575.27</v>
          </cell>
          <cell r="AB573">
            <v>516257.68</v>
          </cell>
          <cell r="AC573">
            <v>492209.85</v>
          </cell>
        </row>
        <row r="574">
          <cell r="B574" t="str">
            <v>с/г, мисливство та лiсове господарство   (A)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</row>
        <row r="575">
          <cell r="B575" t="str">
            <v>рибне господарство                       (B)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</row>
        <row r="576">
          <cell r="B576" t="str">
            <v>добувна промисловiсть                    (C)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</row>
        <row r="577">
          <cell r="B577" t="str">
            <v>обробна промисловiсть                    (D)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</row>
        <row r="578">
          <cell r="B578" t="str">
            <v>виробництво електроенергiї, газу та води (E)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</row>
        <row r="579">
          <cell r="B579" t="str">
            <v>будiвництво                              (F)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</row>
        <row r="580">
          <cell r="B580" t="str">
            <v>оптова,роздрiбна торгiвля                (G)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</row>
        <row r="581">
          <cell r="B581" t="str">
            <v>готелi та ресторани                      (H)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</row>
        <row r="582">
          <cell r="B582" t="str">
            <v>транспорт                                (I)</v>
          </cell>
          <cell r="K582">
            <v>272003.8</v>
          </cell>
          <cell r="L582">
            <v>164088.74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</row>
        <row r="583">
          <cell r="B583" t="str">
            <v>фiнансова дiяльнiсть                     (J)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184112.19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</row>
        <row r="584">
          <cell r="B584" t="str">
            <v>операцiї з нерухомiстю,здавання пiд найм (K)</v>
          </cell>
          <cell r="K584">
            <v>72103.13</v>
          </cell>
          <cell r="L584">
            <v>69315.350000000006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</row>
        <row r="585">
          <cell r="B585" t="str">
            <v>державне управлiння                      (L)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</row>
        <row r="586">
          <cell r="B586" t="str">
            <v>освiта                                   (M)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</row>
        <row r="587">
          <cell r="B587" t="str">
            <v>охорона здоров'я та соцiальна допомога   (N)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</row>
        <row r="588">
          <cell r="B588" t="str">
            <v>колективнi, громадськi, особистi послуги (O)</v>
          </cell>
          <cell r="K588">
            <v>446682.02</v>
          </cell>
          <cell r="L588">
            <v>447244.15</v>
          </cell>
          <cell r="M588">
            <v>365727.08</v>
          </cell>
          <cell r="N588">
            <v>354216.81</v>
          </cell>
          <cell r="O588">
            <v>334683.55</v>
          </cell>
          <cell r="P588">
            <v>332266.40000000002</v>
          </cell>
          <cell r="Q588">
            <v>326880.26</v>
          </cell>
          <cell r="R588">
            <v>297882.71000000002</v>
          </cell>
          <cell r="S588">
            <v>719694.15</v>
          </cell>
          <cell r="T588">
            <v>702219.71</v>
          </cell>
          <cell r="U588">
            <v>55574.53</v>
          </cell>
          <cell r="V588">
            <v>46138.47</v>
          </cell>
          <cell r="W588">
            <v>664.47</v>
          </cell>
          <cell r="X588">
            <v>1.19</v>
          </cell>
          <cell r="Y588">
            <v>13836.43</v>
          </cell>
          <cell r="Z588">
            <v>12403.51</v>
          </cell>
          <cell r="AA588">
            <v>516575.27</v>
          </cell>
          <cell r="AB588">
            <v>516257.68</v>
          </cell>
          <cell r="AC588">
            <v>492209.85</v>
          </cell>
        </row>
        <row r="589">
          <cell r="B589" t="str">
            <v>послуги домашньої прислуги               (P)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</row>
        <row r="590">
          <cell r="B590" t="str">
            <v>екстериторiальна дiяльнiсть              (Q)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</row>
        <row r="591">
          <cell r="A591" t="str">
            <v>A4XF0</v>
          </cell>
          <cell r="B591" t="str">
            <v>нерезиденти</v>
          </cell>
          <cell r="C591" t="str">
            <v>A4XF0</v>
          </cell>
          <cell r="D591">
            <v>246020756.63999999</v>
          </cell>
          <cell r="E591">
            <v>228712282.28</v>
          </cell>
          <cell r="F591">
            <v>215511620.81</v>
          </cell>
          <cell r="G591">
            <v>138142289.41999999</v>
          </cell>
          <cell r="H591">
            <v>170135938.90000001</v>
          </cell>
          <cell r="I591">
            <v>254498296.84</v>
          </cell>
          <cell r="J591">
            <v>173878302.53999999</v>
          </cell>
          <cell r="K591">
            <v>365285266.44999999</v>
          </cell>
          <cell r="L591">
            <v>378432327.38</v>
          </cell>
          <cell r="M591">
            <v>988424177.27999997</v>
          </cell>
          <cell r="N591">
            <v>1433735072.1700001</v>
          </cell>
          <cell r="O591">
            <v>2010113629.71</v>
          </cell>
          <cell r="P591">
            <v>1986356155.4200001</v>
          </cell>
          <cell r="Q591">
            <v>1488019522.6600001</v>
          </cell>
          <cell r="R591">
            <v>1725998033.1600001</v>
          </cell>
          <cell r="S591">
            <v>1675674123.49</v>
          </cell>
          <cell r="T591">
            <v>1322389310.3499999</v>
          </cell>
          <cell r="U591">
            <v>1274179271.1400001</v>
          </cell>
          <cell r="V591">
            <v>1166336957.4100001</v>
          </cell>
          <cell r="W591">
            <v>1908076253.77</v>
          </cell>
          <cell r="X591">
            <v>3126797508.0100002</v>
          </cell>
          <cell r="Y591">
            <v>2500271445.79</v>
          </cell>
          <cell r="Z591">
            <v>2788672510.27</v>
          </cell>
          <cell r="AA591">
            <v>2812181773.4000001</v>
          </cell>
          <cell r="AB591">
            <v>2640602731.2600002</v>
          </cell>
          <cell r="AC591">
            <v>2097872793.48</v>
          </cell>
        </row>
        <row r="592">
          <cell r="A592" t="str">
            <v>A4XF0P</v>
          </cell>
          <cell r="B592" t="str">
            <v>угоди РЕПО</v>
          </cell>
          <cell r="C592" t="str">
            <v>A4XF0P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9726.6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</row>
        <row r="593">
          <cell r="A593" t="str">
            <v>A4XF0I</v>
          </cell>
          <cell r="B593" t="str">
            <v>інші кредити нерезидентам</v>
          </cell>
          <cell r="C593" t="str">
            <v>A4XF0I</v>
          </cell>
          <cell r="D593">
            <v>246020756.63999999</v>
          </cell>
          <cell r="E593">
            <v>228712282.28</v>
          </cell>
          <cell r="F593">
            <v>215511620.81</v>
          </cell>
          <cell r="G593">
            <v>138142289.41999999</v>
          </cell>
          <cell r="H593">
            <v>170135938.90000001</v>
          </cell>
          <cell r="I593">
            <v>254498296.84</v>
          </cell>
          <cell r="J593">
            <v>173878302.53999999</v>
          </cell>
          <cell r="K593">
            <v>365285266.44999999</v>
          </cell>
          <cell r="L593">
            <v>378432327.38</v>
          </cell>
          <cell r="M593">
            <v>988424177.27999997</v>
          </cell>
          <cell r="N593">
            <v>1433735072.1700001</v>
          </cell>
          <cell r="O593">
            <v>2010113629.71</v>
          </cell>
          <cell r="P593">
            <v>1986356155.4200001</v>
          </cell>
          <cell r="Q593">
            <v>1488019522.6600001</v>
          </cell>
          <cell r="R593">
            <v>1725998033.1600001</v>
          </cell>
          <cell r="S593">
            <v>1675674123.49</v>
          </cell>
          <cell r="T593">
            <v>1322389310.3499999</v>
          </cell>
          <cell r="U593">
            <v>1274179271.1400001</v>
          </cell>
          <cell r="V593">
            <v>1166327230.8099999</v>
          </cell>
          <cell r="W593">
            <v>1908076253.77</v>
          </cell>
          <cell r="X593">
            <v>3126797508.0100002</v>
          </cell>
          <cell r="Y593">
            <v>2500271445.79</v>
          </cell>
          <cell r="Z593">
            <v>2788672510.27</v>
          </cell>
          <cell r="AA593">
            <v>2812181773.4000001</v>
          </cell>
          <cell r="AB593">
            <v>2640602731.2600002</v>
          </cell>
          <cell r="AC593">
            <v>2097872793.48</v>
          </cell>
        </row>
        <row r="594">
          <cell r="A594" t="str">
            <v>A4XF0I1</v>
          </cell>
          <cell r="B594" t="str">
            <v>- короткострокові</v>
          </cell>
          <cell r="C594" t="str">
            <v>A4XF0I1</v>
          </cell>
          <cell r="D594">
            <v>238737728.77000001</v>
          </cell>
          <cell r="E594">
            <v>221554204.02000001</v>
          </cell>
          <cell r="F594">
            <v>208325192.47999999</v>
          </cell>
          <cell r="G594">
            <v>130973867.77</v>
          </cell>
          <cell r="H594">
            <v>162989044.33000001</v>
          </cell>
          <cell r="I594">
            <v>247353252.22999999</v>
          </cell>
          <cell r="J594">
            <v>166652117.80000001</v>
          </cell>
          <cell r="K594">
            <v>358179034.16000003</v>
          </cell>
          <cell r="L594">
            <v>371292014.54000002</v>
          </cell>
          <cell r="M594">
            <v>981252475.24000001</v>
          </cell>
          <cell r="N594">
            <v>1426505353.53</v>
          </cell>
          <cell r="O594">
            <v>2002845732.5699999</v>
          </cell>
          <cell r="P594">
            <v>1978696826.1500001</v>
          </cell>
          <cell r="Q594">
            <v>1478977457.3099999</v>
          </cell>
          <cell r="R594">
            <v>1716238759.3399999</v>
          </cell>
          <cell r="S594">
            <v>1666714128.5699999</v>
          </cell>
          <cell r="T594">
            <v>1312454377.52</v>
          </cell>
          <cell r="U594">
            <v>1261063349.45</v>
          </cell>
          <cell r="V594">
            <v>1152708032.74</v>
          </cell>
          <cell r="W594">
            <v>14122836.26</v>
          </cell>
          <cell r="X594">
            <v>19125717.550000001</v>
          </cell>
          <cell r="Y594">
            <v>27451896.739999998</v>
          </cell>
          <cell r="Z594">
            <v>61665677.439999998</v>
          </cell>
          <cell r="AA594">
            <v>74605712.859999999</v>
          </cell>
          <cell r="AB594">
            <v>98107104.420000002</v>
          </cell>
          <cell r="AC594">
            <v>117853369.43000001</v>
          </cell>
        </row>
        <row r="595">
          <cell r="A595" t="str">
            <v>A4XF0I2</v>
          </cell>
          <cell r="B595" t="str">
            <v>- довгострокові</v>
          </cell>
          <cell r="C595" t="str">
            <v>A4XF0I2</v>
          </cell>
          <cell r="D595">
            <v>7283027.8700000001</v>
          </cell>
          <cell r="E595">
            <v>7158078.2599999998</v>
          </cell>
          <cell r="F595">
            <v>7186428.3300000001</v>
          </cell>
          <cell r="G595">
            <v>7168421.6500000004</v>
          </cell>
          <cell r="H595">
            <v>7146894.5700000003</v>
          </cell>
          <cell r="I595">
            <v>7145044.6100000003</v>
          </cell>
          <cell r="J595">
            <v>7226184.7400000002</v>
          </cell>
          <cell r="K595">
            <v>7106232.29</v>
          </cell>
          <cell r="L595">
            <v>7140312.8399999999</v>
          </cell>
          <cell r="M595">
            <v>7171702.04</v>
          </cell>
          <cell r="N595">
            <v>7229718.6399999997</v>
          </cell>
          <cell r="O595">
            <v>7267897.1399999997</v>
          </cell>
          <cell r="P595">
            <v>7659329.2699999996</v>
          </cell>
          <cell r="Q595">
            <v>9042065.3499999996</v>
          </cell>
          <cell r="R595">
            <v>9759273.8200000003</v>
          </cell>
          <cell r="S595">
            <v>8959994.9199999999</v>
          </cell>
          <cell r="T595">
            <v>9934932.8300000001</v>
          </cell>
          <cell r="U595">
            <v>13115921.689999999</v>
          </cell>
          <cell r="V595">
            <v>13619198.07</v>
          </cell>
          <cell r="W595">
            <v>1893953417.51</v>
          </cell>
          <cell r="X595">
            <v>3107671790.46</v>
          </cell>
          <cell r="Y595">
            <v>2472819549.0500002</v>
          </cell>
          <cell r="Z595">
            <v>2727006832.8299999</v>
          </cell>
          <cell r="AA595">
            <v>2737576060.54</v>
          </cell>
          <cell r="AB595">
            <v>2542495626.8400002</v>
          </cell>
          <cell r="AC595">
            <v>1980019424.05</v>
          </cell>
        </row>
        <row r="596">
          <cell r="A596" t="str">
            <v>A5</v>
          </cell>
          <cell r="B596" t="str">
            <v>АКЦіЇ ТА іНШі ФОРМИ УЧАСТі В КАПіТАЛі</v>
          </cell>
          <cell r="C596" t="str">
            <v>A5</v>
          </cell>
          <cell r="D596">
            <v>1154205098.8900001</v>
          </cell>
          <cell r="E596">
            <v>1084074773.8499999</v>
          </cell>
          <cell r="F596">
            <v>1096476887.0999999</v>
          </cell>
          <cell r="G596">
            <v>1260403130.46</v>
          </cell>
          <cell r="H596">
            <v>1311320430.9400001</v>
          </cell>
          <cell r="I596">
            <v>1305105740.05</v>
          </cell>
          <cell r="J596">
            <v>1358294865.6099999</v>
          </cell>
          <cell r="K596">
            <v>1363333482.54</v>
          </cell>
          <cell r="L596">
            <v>1296314147.05</v>
          </cell>
          <cell r="M596">
            <v>1361901961.1300001</v>
          </cell>
          <cell r="N596">
            <v>1515650648.95</v>
          </cell>
          <cell r="O596">
            <v>1442292657.5799999</v>
          </cell>
          <cell r="P596">
            <v>1947903112.03</v>
          </cell>
          <cell r="Q596">
            <v>1860707787.3499999</v>
          </cell>
          <cell r="R596">
            <v>1940370769.26</v>
          </cell>
          <cell r="S596">
            <v>2100689985.5799999</v>
          </cell>
          <cell r="T596">
            <v>2039962248.74</v>
          </cell>
          <cell r="U596">
            <v>2196461504.2600002</v>
          </cell>
          <cell r="V596">
            <v>2258099837.6399999</v>
          </cell>
          <cell r="W596">
            <v>2282461282.52</v>
          </cell>
          <cell r="X596">
            <v>2468973055.5599999</v>
          </cell>
          <cell r="Y596">
            <v>2760370920.4400001</v>
          </cell>
          <cell r="Z596">
            <v>2129353642.21</v>
          </cell>
          <cell r="AA596">
            <v>2156152236.3699999</v>
          </cell>
          <cell r="AB596">
            <v>2908764373.4200001</v>
          </cell>
          <cell r="AC596">
            <v>2899052365.0500002</v>
          </cell>
        </row>
        <row r="597">
          <cell r="A597" t="str">
            <v>A5XN</v>
          </cell>
          <cell r="B597" t="str">
            <v>в національній валюті</v>
          </cell>
          <cell r="C597" t="str">
            <v>A5XN</v>
          </cell>
          <cell r="D597">
            <v>1154188003.0799999</v>
          </cell>
          <cell r="E597">
            <v>1084057689.45</v>
          </cell>
          <cell r="F597">
            <v>1096460280.49</v>
          </cell>
          <cell r="G597">
            <v>1259179808.4200001</v>
          </cell>
          <cell r="H597">
            <v>1310096847.78</v>
          </cell>
          <cell r="I597">
            <v>1303882022.8800001</v>
          </cell>
          <cell r="J597">
            <v>1357080747.72</v>
          </cell>
          <cell r="K597">
            <v>1362119365.24</v>
          </cell>
          <cell r="L597">
            <v>1295100031.52</v>
          </cell>
          <cell r="M597">
            <v>1360687846.49</v>
          </cell>
          <cell r="N597">
            <v>1514436535.1900001</v>
          </cell>
          <cell r="O597">
            <v>1441078549.29</v>
          </cell>
          <cell r="P597">
            <v>1946689010.0899999</v>
          </cell>
          <cell r="Q597">
            <v>1859493692.3499999</v>
          </cell>
          <cell r="R597">
            <v>1939156680.76</v>
          </cell>
          <cell r="S597">
            <v>2099475902.8399999</v>
          </cell>
          <cell r="T597">
            <v>2038748167.77</v>
          </cell>
          <cell r="U597">
            <v>2195247423.73</v>
          </cell>
          <cell r="V597">
            <v>2256885758.29</v>
          </cell>
          <cell r="W597">
            <v>2281247205.3899999</v>
          </cell>
          <cell r="X597">
            <v>2445187533.27</v>
          </cell>
          <cell r="Y597">
            <v>2664432225.6500001</v>
          </cell>
          <cell r="Z597">
            <v>2037576368.3099999</v>
          </cell>
          <cell r="AA597">
            <v>2064612795.75</v>
          </cell>
          <cell r="AB597">
            <v>2817586324.5300002</v>
          </cell>
          <cell r="AC597">
            <v>2807971248.98</v>
          </cell>
        </row>
        <row r="598">
          <cell r="A598" t="str">
            <v>A5XNC</v>
          </cell>
          <cell r="B598" t="str">
            <v>Центральний банк</v>
          </cell>
          <cell r="C598" t="str">
            <v>A5XNC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</row>
        <row r="599">
          <cell r="A599" t="str">
            <v>A5XN1</v>
          </cell>
          <cell r="B599" t="str">
            <v>інші депозитні корпорації</v>
          </cell>
          <cell r="C599" t="str">
            <v>A5XN1</v>
          </cell>
          <cell r="D599">
            <v>19212050.75</v>
          </cell>
          <cell r="E599">
            <v>19212050.75</v>
          </cell>
          <cell r="F599">
            <v>19216776.899999999</v>
          </cell>
          <cell r="G599">
            <v>19216776.899999999</v>
          </cell>
          <cell r="H599">
            <v>19212050.75</v>
          </cell>
          <cell r="I599">
            <v>19212050.75</v>
          </cell>
          <cell r="J599">
            <v>19212050.75</v>
          </cell>
          <cell r="K599">
            <v>19200050.75</v>
          </cell>
          <cell r="L599">
            <v>19200050.75</v>
          </cell>
          <cell r="M599">
            <v>19255050.75</v>
          </cell>
          <cell r="N599">
            <v>19255051.140000001</v>
          </cell>
          <cell r="O599">
            <v>19326515.859999999</v>
          </cell>
          <cell r="P599">
            <v>19325050.75</v>
          </cell>
          <cell r="Q599">
            <v>19324805.43</v>
          </cell>
          <cell r="R599">
            <v>19325050.75</v>
          </cell>
          <cell r="S599">
            <v>20701550.75</v>
          </cell>
          <cell r="T599">
            <v>21751535.75</v>
          </cell>
          <cell r="U599">
            <v>22594904.5</v>
          </cell>
          <cell r="V599">
            <v>22603764.420000002</v>
          </cell>
          <cell r="W599">
            <v>22252561.41</v>
          </cell>
          <cell r="X599">
            <v>22212655.75</v>
          </cell>
          <cell r="Y599">
            <v>21057194.949999999</v>
          </cell>
          <cell r="Z599">
            <v>20759798.23</v>
          </cell>
          <cell r="AA599">
            <v>20960046.739999998</v>
          </cell>
          <cell r="AB599">
            <v>24250383.420000002</v>
          </cell>
          <cell r="AC599">
            <v>24315859.829999998</v>
          </cell>
        </row>
        <row r="600">
          <cell r="A600" t="str">
            <v>A5XN2</v>
          </cell>
          <cell r="B600" t="str">
            <v>інші фінансові корпорації</v>
          </cell>
          <cell r="C600" t="str">
            <v>A5XN2</v>
          </cell>
          <cell r="D600">
            <v>77899229.930000007</v>
          </cell>
          <cell r="E600">
            <v>75161822.329999998</v>
          </cell>
          <cell r="F600">
            <v>73244850.590000004</v>
          </cell>
          <cell r="G600">
            <v>70233202.790000007</v>
          </cell>
          <cell r="H600">
            <v>69383236.060000002</v>
          </cell>
          <cell r="I600">
            <v>77672283.730000004</v>
          </cell>
          <cell r="J600">
            <v>81124505.120000005</v>
          </cell>
          <cell r="K600">
            <v>90732790.010000005</v>
          </cell>
          <cell r="L600">
            <v>84202421.140000001</v>
          </cell>
          <cell r="M600">
            <v>92995293.469999999</v>
          </cell>
          <cell r="N600">
            <v>109142965.08</v>
          </cell>
          <cell r="O600">
            <v>110826499.55</v>
          </cell>
          <cell r="P600">
            <v>127682757.67</v>
          </cell>
          <cell r="Q600">
            <v>125788028.45</v>
          </cell>
          <cell r="R600">
            <v>125383629.31</v>
          </cell>
          <cell r="S600">
            <v>161475166.11000001</v>
          </cell>
          <cell r="T600">
            <v>161122797.28999999</v>
          </cell>
          <cell r="U600">
            <v>184079678.44</v>
          </cell>
          <cell r="V600">
            <v>194748946.03</v>
          </cell>
          <cell r="W600">
            <v>190912931.63999999</v>
          </cell>
          <cell r="X600">
            <v>209071250.28999999</v>
          </cell>
          <cell r="Y600">
            <v>219801926.44</v>
          </cell>
          <cell r="Z600">
            <v>276152217.16000003</v>
          </cell>
          <cell r="AA600">
            <v>339868827.25999999</v>
          </cell>
          <cell r="AB600">
            <v>237444673.84999999</v>
          </cell>
          <cell r="AC600">
            <v>256479471.49000001</v>
          </cell>
        </row>
        <row r="601">
          <cell r="A601" t="str">
            <v>A5XN5</v>
          </cell>
          <cell r="B601" t="str">
            <v>Центральний уряд</v>
          </cell>
          <cell r="C601" t="str">
            <v>A5XN5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</row>
        <row r="602">
          <cell r="A602" t="str">
            <v>A5XN6</v>
          </cell>
          <cell r="B602" t="str">
            <v>державні та місцеві органи управління</v>
          </cell>
          <cell r="C602" t="str">
            <v>A5XN6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</row>
        <row r="603">
          <cell r="A603" t="str">
            <v>A5XN7</v>
          </cell>
          <cell r="B603" t="str">
            <v>державні нефінансові корпорації</v>
          </cell>
          <cell r="C603" t="str">
            <v>A5XN7</v>
          </cell>
          <cell r="D603">
            <v>6290514.1100000003</v>
          </cell>
          <cell r="E603">
            <v>5265569.16</v>
          </cell>
          <cell r="F603">
            <v>5741603.46</v>
          </cell>
          <cell r="G603">
            <v>5813187.1600000001</v>
          </cell>
          <cell r="H603">
            <v>5163274.21</v>
          </cell>
          <cell r="I603">
            <v>7304195.21</v>
          </cell>
          <cell r="J603">
            <v>8209083.4100000001</v>
          </cell>
          <cell r="K603">
            <v>20419733.300000001</v>
          </cell>
          <cell r="L603">
            <v>9331453.0399999991</v>
          </cell>
          <cell r="M603">
            <v>7369391.1100000003</v>
          </cell>
          <cell r="N603">
            <v>11826774.800000001</v>
          </cell>
          <cell r="O603">
            <v>7954999.7199999997</v>
          </cell>
          <cell r="P603">
            <v>8705339.1699999999</v>
          </cell>
          <cell r="Q603">
            <v>7699433.9299999997</v>
          </cell>
          <cell r="R603">
            <v>8886725.3800000008</v>
          </cell>
          <cell r="S603">
            <v>9366056.9499999993</v>
          </cell>
          <cell r="T603">
            <v>8716145.0099999998</v>
          </cell>
          <cell r="U603">
            <v>5798368.7400000002</v>
          </cell>
          <cell r="V603">
            <v>8020136.75</v>
          </cell>
          <cell r="W603">
            <v>9292667.6899999995</v>
          </cell>
          <cell r="X603">
            <v>10296418.59</v>
          </cell>
          <cell r="Y603">
            <v>8967451.4900000002</v>
          </cell>
          <cell r="Z603">
            <v>3478772.93</v>
          </cell>
          <cell r="AA603">
            <v>7078923.6799999997</v>
          </cell>
          <cell r="AB603">
            <v>9182183.9399999995</v>
          </cell>
          <cell r="AC603">
            <v>9046413.7400000002</v>
          </cell>
        </row>
        <row r="604">
          <cell r="A604" t="str">
            <v>A5XN8</v>
          </cell>
          <cell r="B604" t="str">
            <v>інші нефінансові корпорації</v>
          </cell>
          <cell r="C604" t="str">
            <v>A5XN8</v>
          </cell>
          <cell r="D604">
            <v>1036813095</v>
          </cell>
          <cell r="E604">
            <v>970445133.91999996</v>
          </cell>
          <cell r="F604">
            <v>984283936.25</v>
          </cell>
          <cell r="G604">
            <v>1150863907.8199999</v>
          </cell>
          <cell r="H604">
            <v>1203285553.01</v>
          </cell>
          <cell r="I604">
            <v>1186487120.3299999</v>
          </cell>
          <cell r="J604">
            <v>1237376161.9400001</v>
          </cell>
          <cell r="K604">
            <v>1220607844.6800001</v>
          </cell>
          <cell r="L604">
            <v>1171207160.0899999</v>
          </cell>
          <cell r="M604">
            <v>1229937379.6600001</v>
          </cell>
          <cell r="N604">
            <v>1363081012.6700001</v>
          </cell>
          <cell r="O604">
            <v>1291839802.6600001</v>
          </cell>
          <cell r="P604">
            <v>1779845131</v>
          </cell>
          <cell r="Q604">
            <v>1695550693.04</v>
          </cell>
          <cell r="R604">
            <v>1774430543.8199999</v>
          </cell>
          <cell r="S604">
            <v>1896802397.53</v>
          </cell>
          <cell r="T604">
            <v>1836026958.22</v>
          </cell>
          <cell r="U604">
            <v>1971643740.55</v>
          </cell>
          <cell r="V604">
            <v>2020382179.5899999</v>
          </cell>
          <cell r="W604">
            <v>2047658313.1500001</v>
          </cell>
          <cell r="X604">
            <v>2181052477.1399999</v>
          </cell>
          <cell r="Y604">
            <v>2392050921.27</v>
          </cell>
          <cell r="Z604">
            <v>1714630848.49</v>
          </cell>
          <cell r="AA604">
            <v>1674150266.5699999</v>
          </cell>
          <cell r="AB604">
            <v>2524154351.8200002</v>
          </cell>
          <cell r="AC604">
            <v>2479683472.4200001</v>
          </cell>
        </row>
        <row r="605">
          <cell r="A605" t="str">
            <v>A5XN0</v>
          </cell>
          <cell r="B605" t="str">
            <v>нерезиденти</v>
          </cell>
          <cell r="C605" t="str">
            <v>A5XN0</v>
          </cell>
          <cell r="D605">
            <v>13973113.289999999</v>
          </cell>
          <cell r="E605">
            <v>13973113.289999999</v>
          </cell>
          <cell r="F605">
            <v>13973113.289999999</v>
          </cell>
          <cell r="G605">
            <v>13052733.75</v>
          </cell>
          <cell r="H605">
            <v>13052733.75</v>
          </cell>
          <cell r="I605">
            <v>13206372.859999999</v>
          </cell>
          <cell r="J605">
            <v>11158946.5</v>
          </cell>
          <cell r="K605">
            <v>11158946.5</v>
          </cell>
          <cell r="L605">
            <v>11158946.5</v>
          </cell>
          <cell r="M605">
            <v>11130731.5</v>
          </cell>
          <cell r="N605">
            <v>11130731.5</v>
          </cell>
          <cell r="O605">
            <v>11130731.5</v>
          </cell>
          <cell r="P605">
            <v>11130731.5</v>
          </cell>
          <cell r="Q605">
            <v>11130731.5</v>
          </cell>
          <cell r="R605">
            <v>11130731.5</v>
          </cell>
          <cell r="S605">
            <v>11130731.5</v>
          </cell>
          <cell r="T605">
            <v>11130731.5</v>
          </cell>
          <cell r="U605">
            <v>11130731.5</v>
          </cell>
          <cell r="V605">
            <v>11130731.5</v>
          </cell>
          <cell r="W605">
            <v>11130731.5</v>
          </cell>
          <cell r="X605">
            <v>22554731.5</v>
          </cell>
          <cell r="Y605">
            <v>22554731.5</v>
          </cell>
          <cell r="Z605">
            <v>22554731.5</v>
          </cell>
          <cell r="AA605">
            <v>22554731.5</v>
          </cell>
          <cell r="AB605">
            <v>22554731.5</v>
          </cell>
          <cell r="AC605">
            <v>38446031.5</v>
          </cell>
        </row>
        <row r="606">
          <cell r="A606" t="str">
            <v>A5XF</v>
          </cell>
          <cell r="B606" t="str">
            <v>в іноземній валюті</v>
          </cell>
          <cell r="C606" t="str">
            <v>A5XF</v>
          </cell>
          <cell r="D606">
            <v>17095.810000000001</v>
          </cell>
          <cell r="E606">
            <v>17084.400000000001</v>
          </cell>
          <cell r="F606">
            <v>16606.61</v>
          </cell>
          <cell r="G606">
            <v>1223322.04</v>
          </cell>
          <cell r="H606">
            <v>1223583.1599999999</v>
          </cell>
          <cell r="I606">
            <v>1223717.17</v>
          </cell>
          <cell r="J606">
            <v>1214117.8899999999</v>
          </cell>
          <cell r="K606">
            <v>1214117.3</v>
          </cell>
          <cell r="L606">
            <v>1214115.53</v>
          </cell>
          <cell r="M606">
            <v>1214114.6399999999</v>
          </cell>
          <cell r="N606">
            <v>1214113.76</v>
          </cell>
          <cell r="O606">
            <v>1214108.29</v>
          </cell>
          <cell r="P606">
            <v>1214101.94</v>
          </cell>
          <cell r="Q606">
            <v>1214095</v>
          </cell>
          <cell r="R606">
            <v>1214088.5</v>
          </cell>
          <cell r="S606">
            <v>1214082.74</v>
          </cell>
          <cell r="T606">
            <v>1214080.97</v>
          </cell>
          <cell r="U606">
            <v>1214080.53</v>
          </cell>
          <cell r="V606">
            <v>1214079.3500000001</v>
          </cell>
          <cell r="W606">
            <v>1214077.1299999999</v>
          </cell>
          <cell r="X606">
            <v>23785522.289999999</v>
          </cell>
          <cell r="Y606">
            <v>95938694.790000007</v>
          </cell>
          <cell r="Z606">
            <v>91777273.900000006</v>
          </cell>
          <cell r="AA606">
            <v>91539440.620000005</v>
          </cell>
          <cell r="AB606">
            <v>91178048.890000001</v>
          </cell>
          <cell r="AC606">
            <v>91081116.069999993</v>
          </cell>
        </row>
        <row r="607">
          <cell r="A607" t="str">
            <v>A5XFC</v>
          </cell>
          <cell r="B607" t="str">
            <v>Центральний банк</v>
          </cell>
          <cell r="C607" t="str">
            <v>A5XFC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</row>
        <row r="608">
          <cell r="A608" t="str">
            <v>A5XF1</v>
          </cell>
          <cell r="B608" t="str">
            <v>інші депозитні корпорації</v>
          </cell>
          <cell r="C608" t="str">
            <v>A5XF1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</row>
        <row r="609">
          <cell r="A609" t="str">
            <v>A5XF2</v>
          </cell>
          <cell r="B609" t="str">
            <v>інші фінансові корпорації</v>
          </cell>
          <cell r="C609" t="str">
            <v>A5XF2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</row>
        <row r="610">
          <cell r="A610" t="str">
            <v>A5XF5</v>
          </cell>
          <cell r="B610" t="str">
            <v>Центральний уряд</v>
          </cell>
          <cell r="C610" t="str">
            <v>A5XF5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</row>
        <row r="611">
          <cell r="A611" t="str">
            <v>A5XF6</v>
          </cell>
          <cell r="B611" t="str">
            <v>державні та місцеві органи управління</v>
          </cell>
          <cell r="C611" t="str">
            <v>A5XF6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</row>
        <row r="612">
          <cell r="A612" t="str">
            <v>A5XF7</v>
          </cell>
          <cell r="B612" t="str">
            <v>державні нефінансові корпорації</v>
          </cell>
          <cell r="C612" t="str">
            <v>A5XF7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</row>
        <row r="613">
          <cell r="A613" t="str">
            <v>A5XF8</v>
          </cell>
          <cell r="B613" t="str">
            <v>інші нефінансові корпорації</v>
          </cell>
          <cell r="C613" t="str">
            <v>A5XF8</v>
          </cell>
          <cell r="D613">
            <v>0</v>
          </cell>
          <cell r="E613">
            <v>0</v>
          </cell>
          <cell r="F613">
            <v>0</v>
          </cell>
          <cell r="G613">
            <v>1206243.8</v>
          </cell>
          <cell r="H613">
            <v>1206243.8</v>
          </cell>
          <cell r="I613">
            <v>1206243.8</v>
          </cell>
          <cell r="J613">
            <v>1206243.8</v>
          </cell>
          <cell r="K613">
            <v>1206243.8</v>
          </cell>
          <cell r="L613">
            <v>1206243.8</v>
          </cell>
          <cell r="M613">
            <v>1206243.8</v>
          </cell>
          <cell r="N613">
            <v>1206243.8</v>
          </cell>
          <cell r="O613">
            <v>1206243.8</v>
          </cell>
          <cell r="P613">
            <v>1206243.8</v>
          </cell>
          <cell r="Q613">
            <v>1206243.8</v>
          </cell>
          <cell r="R613">
            <v>1206243.8</v>
          </cell>
          <cell r="S613">
            <v>1206243.8</v>
          </cell>
          <cell r="T613">
            <v>1206243.8</v>
          </cell>
          <cell r="U613">
            <v>1206243.8</v>
          </cell>
          <cell r="V613">
            <v>1206243.8</v>
          </cell>
          <cell r="W613">
            <v>1206243.8</v>
          </cell>
          <cell r="X613">
            <v>144252.71</v>
          </cell>
          <cell r="Y613">
            <v>144252.71</v>
          </cell>
          <cell r="Z613">
            <v>144252.71</v>
          </cell>
          <cell r="AA613">
            <v>144252.71</v>
          </cell>
          <cell r="AB613">
            <v>144252.71</v>
          </cell>
          <cell r="AC613">
            <v>144252.71</v>
          </cell>
        </row>
        <row r="614">
          <cell r="A614" t="str">
            <v>A5XF0</v>
          </cell>
          <cell r="B614" t="str">
            <v>нерезиденти</v>
          </cell>
          <cell r="C614" t="str">
            <v>A5XF0</v>
          </cell>
          <cell r="D614">
            <v>17095.810000000001</v>
          </cell>
          <cell r="E614">
            <v>17084.400000000001</v>
          </cell>
          <cell r="F614">
            <v>16606.61</v>
          </cell>
          <cell r="G614">
            <v>17078.240000000002</v>
          </cell>
          <cell r="H614">
            <v>17339.36</v>
          </cell>
          <cell r="I614">
            <v>17473.37</v>
          </cell>
          <cell r="J614">
            <v>7874.09</v>
          </cell>
          <cell r="K614">
            <v>7873.5</v>
          </cell>
          <cell r="L614">
            <v>7871.73</v>
          </cell>
          <cell r="M614">
            <v>7870.84</v>
          </cell>
          <cell r="N614">
            <v>7869.96</v>
          </cell>
          <cell r="O614">
            <v>7864.49</v>
          </cell>
          <cell r="P614">
            <v>7858.14</v>
          </cell>
          <cell r="Q614">
            <v>7851.2</v>
          </cell>
          <cell r="R614">
            <v>7844.7</v>
          </cell>
          <cell r="S614">
            <v>7838.94</v>
          </cell>
          <cell r="T614">
            <v>7837.17</v>
          </cell>
          <cell r="U614">
            <v>7836.73</v>
          </cell>
          <cell r="V614">
            <v>7835.55</v>
          </cell>
          <cell r="W614">
            <v>7833.33</v>
          </cell>
          <cell r="X614">
            <v>23641269.579999998</v>
          </cell>
          <cell r="Y614">
            <v>95794442.079999998</v>
          </cell>
          <cell r="Z614">
            <v>91633021.189999998</v>
          </cell>
          <cell r="AA614">
            <v>91395187.909999996</v>
          </cell>
          <cell r="AB614">
            <v>91033796.180000007</v>
          </cell>
          <cell r="AC614">
            <v>90936863.359999999</v>
          </cell>
        </row>
        <row r="615">
          <cell r="A615" t="str">
            <v>A6</v>
          </cell>
          <cell r="B615" t="str">
            <v>СТРАХОВі ТЕХНіЧНі РЕЗЕРВИ</v>
          </cell>
          <cell r="C615" t="str">
            <v>A6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</row>
        <row r="616">
          <cell r="A616" t="str">
            <v>A6XN</v>
          </cell>
          <cell r="B616" t="str">
            <v>в національній валюті</v>
          </cell>
          <cell r="C616" t="str">
            <v>A6XN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</row>
        <row r="617">
          <cell r="A617" t="str">
            <v>A6XN1</v>
          </cell>
          <cell r="B617" t="str">
            <v>інші депозитні корпорації</v>
          </cell>
          <cell r="C617" t="str">
            <v>A6XN1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</row>
        <row r="618">
          <cell r="A618" t="str">
            <v>A6XN2</v>
          </cell>
          <cell r="B618" t="str">
            <v>інші фінансові корпорації</v>
          </cell>
          <cell r="C618" t="str">
            <v>A6XN2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</row>
        <row r="619">
          <cell r="A619" t="str">
            <v>─────────</v>
          </cell>
          <cell r="B619" t="str">
            <v>──────────────────────────────────────────────────</v>
          </cell>
          <cell r="C619" t="str">
            <v>─────────</v>
          </cell>
          <cell r="D619" t="str">
            <v>────────────────</v>
          </cell>
          <cell r="E619" t="str">
            <v>────────────────</v>
          </cell>
          <cell r="F619" t="str">
            <v>────────────────</v>
          </cell>
          <cell r="G619" t="str">
            <v>────────────────</v>
          </cell>
          <cell r="H619" t="str">
            <v>────────────────</v>
          </cell>
          <cell r="I619" t="str">
            <v>────────────────</v>
          </cell>
          <cell r="J619" t="str">
            <v>────────────────</v>
          </cell>
          <cell r="K619" t="str">
            <v>────────────────</v>
          </cell>
          <cell r="L619" t="str">
            <v>────────────────</v>
          </cell>
          <cell r="M619" t="str">
            <v>────────────────</v>
          </cell>
          <cell r="N619" t="str">
            <v>────────────────</v>
          </cell>
          <cell r="O619" t="str">
            <v>────────────────</v>
          </cell>
          <cell r="P619" t="str">
            <v>────────────────</v>
          </cell>
          <cell r="Q619" t="str">
            <v>────────────────</v>
          </cell>
          <cell r="R619" t="str">
            <v>────────────────</v>
          </cell>
          <cell r="S619" t="str">
            <v>────────────────</v>
          </cell>
          <cell r="T619" t="str">
            <v>────────────────</v>
          </cell>
          <cell r="U619" t="str">
            <v>────────────────</v>
          </cell>
          <cell r="V619" t="str">
            <v>────────────────</v>
          </cell>
          <cell r="W619" t="str">
            <v>────────────────</v>
          </cell>
          <cell r="X619" t="str">
            <v>────────────────</v>
          </cell>
          <cell r="Y619" t="str">
            <v>────────────────</v>
          </cell>
          <cell r="Z619" t="str">
            <v>────────────────</v>
          </cell>
          <cell r="AA619" t="str">
            <v>────────────────</v>
          </cell>
          <cell r="AB619" t="str">
            <v>────────────────</v>
          </cell>
          <cell r="AC619" t="str">
            <v>────────────────</v>
          </cell>
        </row>
        <row r="620">
          <cell r="D620" t="str">
            <v>_x000C_</v>
          </cell>
          <cell r="E620" t="str">
            <v>_x000C_</v>
          </cell>
          <cell r="F620" t="str">
            <v>_x000C_</v>
          </cell>
          <cell r="G620" t="str">
            <v>_x000C_</v>
          </cell>
          <cell r="H620" t="str">
            <v>_x000C_</v>
          </cell>
          <cell r="I620" t="str">
            <v>_x000C_</v>
          </cell>
          <cell r="J620" t="str">
            <v>_x000C_</v>
          </cell>
          <cell r="K620" t="str">
            <v>_x000C_</v>
          </cell>
          <cell r="L620" t="str">
            <v>_x000C_</v>
          </cell>
          <cell r="M620" t="str">
            <v>_x000C_</v>
          </cell>
          <cell r="N620" t="str">
            <v>_x000C_</v>
          </cell>
          <cell r="O620" t="str">
            <v>_x000C_</v>
          </cell>
          <cell r="P620" t="str">
            <v>_x000C_</v>
          </cell>
          <cell r="Q620" t="str">
            <v>_x000C_</v>
          </cell>
          <cell r="R620" t="str">
            <v>_x000C_</v>
          </cell>
          <cell r="S620" t="str">
            <v>_x000C_</v>
          </cell>
          <cell r="T620" t="str">
            <v>_x000C_</v>
          </cell>
          <cell r="U620" t="str">
            <v>_x000C_</v>
          </cell>
          <cell r="V620" t="str">
            <v>_x000C_</v>
          </cell>
          <cell r="W620" t="str">
            <v>_x000C_</v>
          </cell>
          <cell r="X620" t="str">
            <v>_x000C_</v>
          </cell>
          <cell r="Y620" t="str">
            <v>_x000C_</v>
          </cell>
          <cell r="Z620" t="str">
            <v>_x000C_</v>
          </cell>
          <cell r="AA620" t="str">
            <v>_x000C_</v>
          </cell>
          <cell r="AB620" t="str">
            <v>_x000C_</v>
          </cell>
          <cell r="AC620" t="str">
            <v>_x000C_</v>
          </cell>
        </row>
        <row r="621">
          <cell r="D621" t="str">
            <v>Лист N   11</v>
          </cell>
          <cell r="E621" t="str">
            <v>Лист N   11</v>
          </cell>
          <cell r="F621" t="str">
            <v>Лист N   11</v>
          </cell>
          <cell r="G621" t="str">
            <v>Лист N   11</v>
          </cell>
          <cell r="H621" t="str">
            <v>Лист N   11</v>
          </cell>
          <cell r="I621" t="str">
            <v>Лист N   11</v>
          </cell>
          <cell r="J621" t="str">
            <v>Лист N   11</v>
          </cell>
          <cell r="K621" t="str">
            <v>Лист N   11</v>
          </cell>
          <cell r="L621" t="str">
            <v>Лист N   11</v>
          </cell>
          <cell r="M621" t="str">
            <v>Лист N   11</v>
          </cell>
          <cell r="N621" t="str">
            <v>Лист N   11</v>
          </cell>
          <cell r="O621" t="str">
            <v>Лист N   11</v>
          </cell>
          <cell r="P621" t="str">
            <v>Лист N   11</v>
          </cell>
          <cell r="Q621" t="str">
            <v>Лист N   11</v>
          </cell>
          <cell r="R621" t="str">
            <v>Лист N   11</v>
          </cell>
          <cell r="S621" t="str">
            <v>Лист N   11</v>
          </cell>
          <cell r="T621" t="str">
            <v>Лист N   11</v>
          </cell>
          <cell r="U621" t="str">
            <v>Лист N   11</v>
          </cell>
          <cell r="V621" t="str">
            <v>Лист N   11</v>
          </cell>
          <cell r="W621" t="str">
            <v>Лист N   11</v>
          </cell>
          <cell r="X621" t="str">
            <v>Лист N   11</v>
          </cell>
          <cell r="Y621" t="str">
            <v>Лист N   11</v>
          </cell>
          <cell r="Z621" t="str">
            <v>Лист N   11</v>
          </cell>
          <cell r="AA621" t="str">
            <v>Лист N   11</v>
          </cell>
          <cell r="AB621" t="str">
            <v>Лист N   11</v>
          </cell>
          <cell r="AC621" t="str">
            <v>Лист N   11</v>
          </cell>
        </row>
        <row r="622">
          <cell r="A622" t="str">
            <v>────────┬</v>
          </cell>
          <cell r="B622" t="str">
            <v>┌─────────────────────────────────────────────────</v>
          </cell>
          <cell r="C622" t="str">
            <v>────────┬</v>
          </cell>
          <cell r="D622" t="str">
            <v>───────────────┬</v>
          </cell>
          <cell r="E622" t="str">
            <v>───────────────┬</v>
          </cell>
          <cell r="F622" t="str">
            <v>───────────────┬</v>
          </cell>
          <cell r="G622" t="str">
            <v>───────────────┬</v>
          </cell>
          <cell r="H622" t="str">
            <v>───────────────┬</v>
          </cell>
          <cell r="I622" t="str">
            <v>───────────────┬</v>
          </cell>
          <cell r="J622" t="str">
            <v>───────────────┬</v>
          </cell>
          <cell r="K622" t="str">
            <v>───────────────┬</v>
          </cell>
          <cell r="L622" t="str">
            <v>───────────────┬</v>
          </cell>
          <cell r="M622" t="str">
            <v>───────────────┬</v>
          </cell>
          <cell r="N622" t="str">
            <v>───────────────┬</v>
          </cell>
          <cell r="O622" t="str">
            <v>───────────────┬</v>
          </cell>
          <cell r="P622" t="str">
            <v>───────────────┬</v>
          </cell>
          <cell r="Q622" t="str">
            <v>───────────────┬</v>
          </cell>
          <cell r="R622" t="str">
            <v>───────────────┬</v>
          </cell>
          <cell r="S622" t="str">
            <v>───────────────┬</v>
          </cell>
          <cell r="T622" t="str">
            <v>───────────────┬</v>
          </cell>
          <cell r="U622" t="str">
            <v>───────────────┬</v>
          </cell>
          <cell r="V622" t="str">
            <v>───────────────┬</v>
          </cell>
          <cell r="W622" t="str">
            <v>───────────────┬</v>
          </cell>
          <cell r="X622" t="str">
            <v>───────────────┬</v>
          </cell>
          <cell r="Y622" t="str">
            <v>───────────────┬</v>
          </cell>
          <cell r="Z622" t="str">
            <v>───────────────┬</v>
          </cell>
          <cell r="AA622" t="str">
            <v>───────────────┬</v>
          </cell>
          <cell r="AB622" t="str">
            <v>───────────────┬</v>
          </cell>
          <cell r="AC622" t="str">
            <v>───────────────┬</v>
          </cell>
        </row>
        <row r="623">
          <cell r="A623" t="str">
            <v>│</v>
          </cell>
          <cell r="B623" t="str">
            <v>│                Статтi  балансу</v>
          </cell>
          <cell r="C623" t="str">
            <v>│</v>
          </cell>
          <cell r="D623" t="str">
            <v>Сума     │</v>
          </cell>
          <cell r="E623" t="str">
            <v>Сума     │</v>
          </cell>
          <cell r="F623" t="str">
            <v>Сума     │</v>
          </cell>
          <cell r="G623" t="str">
            <v>Сума     │</v>
          </cell>
          <cell r="H623" t="str">
            <v>Сума     │</v>
          </cell>
          <cell r="I623" t="str">
            <v>Сума     │</v>
          </cell>
          <cell r="J623" t="str">
            <v>Сума     │</v>
          </cell>
          <cell r="K623" t="str">
            <v>Сума     │</v>
          </cell>
          <cell r="L623" t="str">
            <v>Сума     │</v>
          </cell>
          <cell r="M623" t="str">
            <v>Сума     │</v>
          </cell>
          <cell r="N623" t="str">
            <v>Сума     │</v>
          </cell>
          <cell r="O623" t="str">
            <v>Сума     │</v>
          </cell>
          <cell r="P623" t="str">
            <v>Сума     │</v>
          </cell>
          <cell r="Q623" t="str">
            <v>Сума     │</v>
          </cell>
          <cell r="R623" t="str">
            <v>Сума     │</v>
          </cell>
          <cell r="S623" t="str">
            <v>Сума     │</v>
          </cell>
          <cell r="T623" t="str">
            <v>Сума     │</v>
          </cell>
          <cell r="U623" t="str">
            <v>Сума     │</v>
          </cell>
          <cell r="V623" t="str">
            <v>Сума     │</v>
          </cell>
          <cell r="W623" t="str">
            <v>Сума     │</v>
          </cell>
          <cell r="X623" t="str">
            <v>Сума     │</v>
          </cell>
          <cell r="Y623" t="str">
            <v>Сума     │</v>
          </cell>
          <cell r="Z623" t="str">
            <v>Сума     │</v>
          </cell>
          <cell r="AA623" t="str">
            <v>Сума     │</v>
          </cell>
          <cell r="AB623" t="str">
            <v>Сума     │</v>
          </cell>
          <cell r="AC623" t="str">
            <v>Сума     │</v>
          </cell>
        </row>
        <row r="624">
          <cell r="A624" t="str">
            <v>────────┼</v>
          </cell>
          <cell r="B624" t="str">
            <v>├─────────────────────────────────────────────────</v>
          </cell>
          <cell r="C624" t="str">
            <v>────────┼</v>
          </cell>
          <cell r="D624" t="str">
            <v>───────────────┼</v>
          </cell>
          <cell r="E624" t="str">
            <v>───────────────┼</v>
          </cell>
          <cell r="F624" t="str">
            <v>───────────────┼</v>
          </cell>
          <cell r="G624" t="str">
            <v>───────────────┼</v>
          </cell>
          <cell r="H624" t="str">
            <v>───────────────┼</v>
          </cell>
          <cell r="I624" t="str">
            <v>───────────────┼</v>
          </cell>
          <cell r="J624" t="str">
            <v>───────────────┼</v>
          </cell>
          <cell r="K624" t="str">
            <v>───────────────┼</v>
          </cell>
          <cell r="L624" t="str">
            <v>───────────────┼</v>
          </cell>
          <cell r="M624" t="str">
            <v>───────────────┼</v>
          </cell>
          <cell r="N624" t="str">
            <v>───────────────┼</v>
          </cell>
          <cell r="O624" t="str">
            <v>───────────────┼</v>
          </cell>
          <cell r="P624" t="str">
            <v>───────────────┼</v>
          </cell>
          <cell r="Q624" t="str">
            <v>───────────────┼</v>
          </cell>
          <cell r="R624" t="str">
            <v>───────────────┼</v>
          </cell>
          <cell r="S624" t="str">
            <v>───────────────┼</v>
          </cell>
          <cell r="T624" t="str">
            <v>───────────────┼</v>
          </cell>
          <cell r="U624" t="str">
            <v>───────────────┼</v>
          </cell>
          <cell r="V624" t="str">
            <v>───────────────┼</v>
          </cell>
          <cell r="W624" t="str">
            <v>───────────────┼</v>
          </cell>
          <cell r="X624" t="str">
            <v>───────────────┼</v>
          </cell>
          <cell r="Y624" t="str">
            <v>───────────────┼</v>
          </cell>
          <cell r="Z624" t="str">
            <v>───────────────┼</v>
          </cell>
          <cell r="AA624" t="str">
            <v>───────────────┼</v>
          </cell>
          <cell r="AB624" t="str">
            <v>───────────────┼</v>
          </cell>
          <cell r="AC624" t="str">
            <v>───────────────┼</v>
          </cell>
        </row>
        <row r="625">
          <cell r="A625" t="str">
            <v>A6XN0</v>
          </cell>
          <cell r="B625" t="str">
            <v>нерезиденти</v>
          </cell>
          <cell r="C625" t="str">
            <v>A6XN0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</row>
        <row r="626">
          <cell r="A626" t="str">
            <v>A6XF</v>
          </cell>
          <cell r="B626" t="str">
            <v>в іноземній валюті</v>
          </cell>
          <cell r="C626" t="str">
            <v>A6XF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</row>
        <row r="627">
          <cell r="A627" t="str">
            <v>A6XF1</v>
          </cell>
          <cell r="B627" t="str">
            <v>інші депозитні корпорації</v>
          </cell>
          <cell r="C627" t="str">
            <v>A6XF1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</row>
        <row r="628">
          <cell r="A628" t="str">
            <v>A6XF2</v>
          </cell>
          <cell r="B628" t="str">
            <v>інші фінансові корпорації</v>
          </cell>
          <cell r="C628" t="str">
            <v>A6XF2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</row>
        <row r="629">
          <cell r="A629" t="str">
            <v>A6XF0</v>
          </cell>
          <cell r="B629" t="str">
            <v>нерезиденти</v>
          </cell>
          <cell r="C629" t="str">
            <v>A6XF0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</row>
        <row r="630">
          <cell r="A630" t="str">
            <v>AXX</v>
          </cell>
          <cell r="B630" t="str">
            <v>ПОХіДНі ФіНАНСОВі іНСТРУМЕНТИ</v>
          </cell>
          <cell r="C630" t="str">
            <v>AXX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</row>
        <row r="631">
          <cell r="A631" t="str">
            <v>AXXN</v>
          </cell>
          <cell r="B631" t="str">
            <v>в національній валюті</v>
          </cell>
          <cell r="C631" t="str">
            <v>AXXN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</row>
        <row r="632">
          <cell r="A632" t="str">
            <v>AXXNC</v>
          </cell>
          <cell r="B632" t="str">
            <v>Центральний банк</v>
          </cell>
          <cell r="C632" t="str">
            <v>AXXNC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</row>
        <row r="633">
          <cell r="A633" t="str">
            <v>AXXN1</v>
          </cell>
          <cell r="B633" t="str">
            <v>інші депозитні корпорації</v>
          </cell>
          <cell r="C633" t="str">
            <v>AXXN1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</row>
        <row r="634">
          <cell r="A634" t="str">
            <v>AXXN2</v>
          </cell>
          <cell r="B634" t="str">
            <v>інші фінансові корпорації</v>
          </cell>
          <cell r="C634" t="str">
            <v>AXXN2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</row>
        <row r="635">
          <cell r="A635" t="str">
            <v>AXXN5</v>
          </cell>
          <cell r="B635" t="str">
            <v>Центральний уряд</v>
          </cell>
          <cell r="C635" t="str">
            <v>AXXN5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</row>
        <row r="636">
          <cell r="A636" t="str">
            <v>AXXN6</v>
          </cell>
          <cell r="B636" t="str">
            <v>державні та місцеві органи управління</v>
          </cell>
          <cell r="C636" t="str">
            <v>AXXN6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</row>
        <row r="637">
          <cell r="A637" t="str">
            <v>AXXN7</v>
          </cell>
          <cell r="B637" t="str">
            <v>державні нефінансові корпорації</v>
          </cell>
          <cell r="C637" t="str">
            <v>AXXN7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</row>
        <row r="638">
          <cell r="A638" t="str">
            <v>AXXN8</v>
          </cell>
          <cell r="B638" t="str">
            <v>інші нефінансові корпорації</v>
          </cell>
          <cell r="C638" t="str">
            <v>AXXN8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</row>
        <row r="639">
          <cell r="A639" t="str">
            <v>AXXNS</v>
          </cell>
          <cell r="B639" t="str">
            <v>інші сектори-резиденти</v>
          </cell>
          <cell r="C639" t="str">
            <v>AXXNS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</row>
        <row r="640">
          <cell r="A640" t="str">
            <v>AXXN0</v>
          </cell>
          <cell r="B640" t="str">
            <v>нерезиденти</v>
          </cell>
          <cell r="C640" t="str">
            <v>AXXN0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</row>
        <row r="641">
          <cell r="A641" t="str">
            <v>AXXF</v>
          </cell>
          <cell r="B641" t="str">
            <v>в іноземній валюті</v>
          </cell>
          <cell r="C641" t="str">
            <v>AXXF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</row>
        <row r="642">
          <cell r="A642" t="str">
            <v>AXXFC</v>
          </cell>
          <cell r="B642" t="str">
            <v>Центральний банк</v>
          </cell>
          <cell r="C642" t="str">
            <v>AXXFC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</row>
        <row r="643">
          <cell r="A643" t="str">
            <v>AXXF1</v>
          </cell>
          <cell r="B643" t="str">
            <v>інші депозитні корпорації</v>
          </cell>
          <cell r="C643" t="str">
            <v>AXXF1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</row>
        <row r="644">
          <cell r="A644" t="str">
            <v>AXXF2</v>
          </cell>
          <cell r="B644" t="str">
            <v>інші фінансові корпорації</v>
          </cell>
          <cell r="C644" t="str">
            <v>AXXF2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</row>
        <row r="645">
          <cell r="A645" t="str">
            <v>AXXF5</v>
          </cell>
          <cell r="B645" t="str">
            <v>Центральний уряд</v>
          </cell>
          <cell r="C645" t="str">
            <v>AXXF5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</row>
        <row r="646">
          <cell r="A646" t="str">
            <v>AXXF6</v>
          </cell>
          <cell r="B646" t="str">
            <v>державні та місцеві органи управління</v>
          </cell>
          <cell r="C646" t="str">
            <v>AXXF6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</row>
        <row r="647">
          <cell r="A647" t="str">
            <v>AXXF7</v>
          </cell>
          <cell r="B647" t="str">
            <v>державні нефінансові корпорації</v>
          </cell>
          <cell r="C647" t="str">
            <v>AXXF7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</row>
        <row r="648">
          <cell r="A648" t="str">
            <v>AXXF8</v>
          </cell>
          <cell r="B648" t="str">
            <v>інші нефінансові корпорації</v>
          </cell>
          <cell r="C648" t="str">
            <v>AXXF8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</row>
        <row r="649">
          <cell r="A649" t="str">
            <v>AXXFS</v>
          </cell>
          <cell r="B649" t="str">
            <v>інші сектори-резиденти</v>
          </cell>
          <cell r="C649" t="str">
            <v>AXXFS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</row>
        <row r="650">
          <cell r="A650" t="str">
            <v>AXXF0</v>
          </cell>
          <cell r="B650" t="str">
            <v>нерезиденти</v>
          </cell>
          <cell r="C650" t="str">
            <v>AXXF0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</row>
        <row r="651">
          <cell r="A651" t="str">
            <v>A7</v>
          </cell>
          <cell r="B651" t="str">
            <v>іНША ДЕБіТОРСЬКА ЗАБОРГОВАНіСТЬ</v>
          </cell>
          <cell r="C651" t="str">
            <v>A7</v>
          </cell>
          <cell r="D651">
            <v>1582277426.51</v>
          </cell>
          <cell r="E651">
            <v>1484767078.1300001</v>
          </cell>
          <cell r="F651">
            <v>1446505468.77</v>
          </cell>
          <cell r="G651">
            <v>1752790313.1400001</v>
          </cell>
          <cell r="H651">
            <v>1645783811.4100001</v>
          </cell>
          <cell r="I651">
            <v>1582884223.55</v>
          </cell>
          <cell r="J651">
            <v>1559268776.8699999</v>
          </cell>
          <cell r="K651">
            <v>1753349885.99</v>
          </cell>
          <cell r="L651">
            <v>1894330233.3499999</v>
          </cell>
          <cell r="M651">
            <v>1806346127.1800001</v>
          </cell>
          <cell r="N651">
            <v>1871325299.4200001</v>
          </cell>
          <cell r="O651">
            <v>1913334792.9000001</v>
          </cell>
          <cell r="P651">
            <v>1857205141.75</v>
          </cell>
          <cell r="Q651">
            <v>2039360012</v>
          </cell>
          <cell r="R651">
            <v>2050784257.6700001</v>
          </cell>
          <cell r="S651">
            <v>2236442702.79</v>
          </cell>
          <cell r="T651">
            <v>2183648116.77</v>
          </cell>
          <cell r="U651">
            <v>2761329763.6799998</v>
          </cell>
          <cell r="V651">
            <v>1841388249.25</v>
          </cell>
          <cell r="W651">
            <v>1845846558.75</v>
          </cell>
          <cell r="X651">
            <v>2014582011.2</v>
          </cell>
          <cell r="Y651">
            <v>2136514867.1300001</v>
          </cell>
          <cell r="Z651">
            <v>2990935221.6999998</v>
          </cell>
          <cell r="AA651">
            <v>3034788736.5799999</v>
          </cell>
          <cell r="AB651">
            <v>2169932052.3200002</v>
          </cell>
          <cell r="AC651">
            <v>2302714276.1799998</v>
          </cell>
        </row>
        <row r="652">
          <cell r="A652" t="str">
            <v>A71</v>
          </cell>
          <cell r="B652" t="str">
            <v>Комерційний кредит та аванси</v>
          </cell>
          <cell r="C652" t="str">
            <v>A71</v>
          </cell>
          <cell r="D652">
            <v>1367507070.95</v>
          </cell>
          <cell r="E652">
            <v>1248442403.51</v>
          </cell>
          <cell r="F652">
            <v>1224497700.6600001</v>
          </cell>
          <cell r="G652">
            <v>1472845113.3800001</v>
          </cell>
          <cell r="H652">
            <v>1369748915.79</v>
          </cell>
          <cell r="I652">
            <v>1311484113.9300001</v>
          </cell>
          <cell r="J652">
            <v>1233622994.54</v>
          </cell>
          <cell r="K652">
            <v>1388864268.9300001</v>
          </cell>
          <cell r="L652">
            <v>1524445083.51</v>
          </cell>
          <cell r="M652">
            <v>1333467359.7</v>
          </cell>
          <cell r="N652">
            <v>1415488906.28</v>
          </cell>
          <cell r="O652">
            <v>1457152533.49</v>
          </cell>
          <cell r="P652">
            <v>1405032945.6199999</v>
          </cell>
          <cell r="Q652">
            <v>1461548134.3199999</v>
          </cell>
          <cell r="R652">
            <v>1501928168.24</v>
          </cell>
          <cell r="S652">
            <v>1703928509.1400001</v>
          </cell>
          <cell r="T652">
            <v>1658496949.6900001</v>
          </cell>
          <cell r="U652">
            <v>2257444040.9899998</v>
          </cell>
          <cell r="V652">
            <v>1293853161.6900001</v>
          </cell>
          <cell r="W652">
            <v>1286097472.72</v>
          </cell>
          <cell r="X652">
            <v>1446706995.6500001</v>
          </cell>
          <cell r="Y652">
            <v>1548278060.72</v>
          </cell>
          <cell r="Z652">
            <v>2394481079.48</v>
          </cell>
          <cell r="AA652">
            <v>2466452603.6900001</v>
          </cell>
          <cell r="AB652">
            <v>1635873682.77</v>
          </cell>
          <cell r="AC652">
            <v>1761738356.01</v>
          </cell>
        </row>
        <row r="653">
          <cell r="A653" t="str">
            <v>A71N</v>
          </cell>
          <cell r="B653" t="str">
            <v>в національній валюті</v>
          </cell>
          <cell r="C653" t="str">
            <v>A71N</v>
          </cell>
          <cell r="D653">
            <v>865745488.82000005</v>
          </cell>
          <cell r="E653">
            <v>859432917.80999994</v>
          </cell>
          <cell r="F653">
            <v>865239289.87</v>
          </cell>
          <cell r="G653">
            <v>1106213812.97</v>
          </cell>
          <cell r="H653">
            <v>1058815036.05</v>
          </cell>
          <cell r="I653">
            <v>928068812.94000006</v>
          </cell>
          <cell r="J653">
            <v>931180448.41999996</v>
          </cell>
          <cell r="K653">
            <v>988508760.28999996</v>
          </cell>
          <cell r="L653">
            <v>966696630.60000002</v>
          </cell>
          <cell r="M653">
            <v>984251366.50999999</v>
          </cell>
          <cell r="N653">
            <v>1065298536.16</v>
          </cell>
          <cell r="O653">
            <v>1018357950.6799999</v>
          </cell>
          <cell r="P653">
            <v>1025793190.49</v>
          </cell>
          <cell r="Q653">
            <v>1099474682.8599999</v>
          </cell>
          <cell r="R653">
            <v>1115208077.21</v>
          </cell>
          <cell r="S653">
            <v>1320858523.4100001</v>
          </cell>
          <cell r="T653">
            <v>1076479900.45</v>
          </cell>
          <cell r="U653">
            <v>1208211500.8499999</v>
          </cell>
          <cell r="V653">
            <v>991665552.99000001</v>
          </cell>
          <cell r="W653">
            <v>969479790.89999998</v>
          </cell>
          <cell r="X653">
            <v>974053477.35000002</v>
          </cell>
          <cell r="Y653">
            <v>1013506742.67</v>
          </cell>
          <cell r="Z653">
            <v>1817144897.3800001</v>
          </cell>
          <cell r="AA653">
            <v>1893449373.8699999</v>
          </cell>
          <cell r="AB653">
            <v>1152187787.47</v>
          </cell>
          <cell r="AC653">
            <v>1243157996.97</v>
          </cell>
        </row>
        <row r="654">
          <cell r="A654" t="str">
            <v>A71NC</v>
          </cell>
          <cell r="B654" t="str">
            <v>Центральний банк</v>
          </cell>
          <cell r="C654" t="str">
            <v>A71NC</v>
          </cell>
          <cell r="D654">
            <v>462038.3</v>
          </cell>
          <cell r="E654">
            <v>147473.34</v>
          </cell>
          <cell r="F654">
            <v>95105.34</v>
          </cell>
          <cell r="G654">
            <v>11555</v>
          </cell>
          <cell r="H654">
            <v>1532021</v>
          </cell>
          <cell r="I654">
            <v>451419</v>
          </cell>
          <cell r="J654">
            <v>83561.429999999993</v>
          </cell>
          <cell r="K654">
            <v>302806</v>
          </cell>
          <cell r="L654">
            <v>26700.3</v>
          </cell>
          <cell r="M654">
            <v>186773.23</v>
          </cell>
          <cell r="N654">
            <v>10283.48</v>
          </cell>
          <cell r="O654">
            <v>339849.75</v>
          </cell>
          <cell r="P654">
            <v>813032.8</v>
          </cell>
          <cell r="Q654">
            <v>378859.94</v>
          </cell>
          <cell r="R654">
            <v>19411.04</v>
          </cell>
          <cell r="S654">
            <v>31076.75</v>
          </cell>
          <cell r="T654">
            <v>4448052.18</v>
          </cell>
          <cell r="U654">
            <v>44844851.920000002</v>
          </cell>
          <cell r="V654">
            <v>200</v>
          </cell>
          <cell r="W654">
            <v>61762.31</v>
          </cell>
          <cell r="X654">
            <v>285869.03000000003</v>
          </cell>
          <cell r="Y654">
            <v>1011932.2</v>
          </cell>
          <cell r="Z654">
            <v>5349330.49</v>
          </cell>
          <cell r="AA654">
            <v>5331048.6100000003</v>
          </cell>
          <cell r="AB654">
            <v>88368.44</v>
          </cell>
          <cell r="AC654">
            <v>233464.18</v>
          </cell>
        </row>
        <row r="655">
          <cell r="A655" t="str">
            <v>A71N1</v>
          </cell>
          <cell r="B655" t="str">
            <v>інші депозитні корпорації</v>
          </cell>
          <cell r="C655" t="str">
            <v>A71N1</v>
          </cell>
          <cell r="D655">
            <v>364892083.16000003</v>
          </cell>
          <cell r="E655">
            <v>367434240.55000001</v>
          </cell>
          <cell r="F655">
            <v>409186144.07999998</v>
          </cell>
          <cell r="G655">
            <v>444772357.44999999</v>
          </cell>
          <cell r="H655">
            <v>417390888.08999997</v>
          </cell>
          <cell r="I655">
            <v>343764510.44</v>
          </cell>
          <cell r="J655">
            <v>276988361.82999998</v>
          </cell>
          <cell r="K655">
            <v>323368763.37</v>
          </cell>
          <cell r="L655">
            <v>321397696.92000002</v>
          </cell>
          <cell r="M655">
            <v>349038641.56</v>
          </cell>
          <cell r="N655">
            <v>344788083.50999999</v>
          </cell>
          <cell r="O655">
            <v>327814299.82999998</v>
          </cell>
          <cell r="P655">
            <v>358877984.61000001</v>
          </cell>
          <cell r="Q655">
            <v>398707974.38999999</v>
          </cell>
          <cell r="R655">
            <v>403961067.64999998</v>
          </cell>
          <cell r="S655">
            <v>681569083.69000006</v>
          </cell>
          <cell r="T655">
            <v>439410167.79000002</v>
          </cell>
          <cell r="U655">
            <v>520378272.24000001</v>
          </cell>
          <cell r="V655">
            <v>458788963.06</v>
          </cell>
          <cell r="W655">
            <v>437967983.10000002</v>
          </cell>
          <cell r="X655">
            <v>463100964.99000001</v>
          </cell>
          <cell r="Y655">
            <v>494784919.69</v>
          </cell>
          <cell r="Z655">
            <v>525714218.25999999</v>
          </cell>
          <cell r="AA655">
            <v>490157909.31999999</v>
          </cell>
          <cell r="AB655">
            <v>358669431.44999999</v>
          </cell>
          <cell r="AC655">
            <v>408390885.82999998</v>
          </cell>
        </row>
        <row r="656">
          <cell r="A656" t="str">
            <v>A71N2</v>
          </cell>
          <cell r="B656" t="str">
            <v>інші фінансові корпорації</v>
          </cell>
          <cell r="C656" t="str">
            <v>A71N2</v>
          </cell>
          <cell r="D656">
            <v>69091788.849999994</v>
          </cell>
          <cell r="E656">
            <v>51308143.409999996</v>
          </cell>
          <cell r="F656">
            <v>47448095.880000003</v>
          </cell>
          <cell r="G656">
            <v>88264157.310000002</v>
          </cell>
          <cell r="H656">
            <v>64815706.329999998</v>
          </cell>
          <cell r="I656">
            <v>51979594.390000001</v>
          </cell>
          <cell r="J656">
            <v>136132760.06</v>
          </cell>
          <cell r="K656">
            <v>92188164.25</v>
          </cell>
          <cell r="L656">
            <v>77816030.849999994</v>
          </cell>
          <cell r="M656">
            <v>55354678.399999999</v>
          </cell>
          <cell r="N656">
            <v>48098896.399999999</v>
          </cell>
          <cell r="O656">
            <v>87706407.409999996</v>
          </cell>
          <cell r="P656">
            <v>130291309.23999999</v>
          </cell>
          <cell r="Q656">
            <v>96866416.219999999</v>
          </cell>
          <cell r="R656">
            <v>109789826.48</v>
          </cell>
          <cell r="S656">
            <v>61917987.439999998</v>
          </cell>
          <cell r="T656">
            <v>39401976.479999997</v>
          </cell>
          <cell r="U656">
            <v>44539631.07</v>
          </cell>
          <cell r="V656">
            <v>48202558.100000001</v>
          </cell>
          <cell r="W656">
            <v>27685225.190000001</v>
          </cell>
          <cell r="X656">
            <v>30245810.859999999</v>
          </cell>
          <cell r="Y656">
            <v>33545229.719999999</v>
          </cell>
          <cell r="Z656">
            <v>37986443.950000003</v>
          </cell>
          <cell r="AA656">
            <v>41197075.850000001</v>
          </cell>
          <cell r="AB656">
            <v>117243053.59999999</v>
          </cell>
          <cell r="AC656">
            <v>24301304.609999999</v>
          </cell>
        </row>
        <row r="657">
          <cell r="A657" t="str">
            <v>A71N5</v>
          </cell>
          <cell r="B657" t="str">
            <v>Центральний уряд</v>
          </cell>
          <cell r="C657" t="str">
            <v>A71N5</v>
          </cell>
          <cell r="D657">
            <v>98962934.900000006</v>
          </cell>
          <cell r="E657">
            <v>90721877.75</v>
          </cell>
          <cell r="F657">
            <v>88588973.359999999</v>
          </cell>
          <cell r="G657">
            <v>74566892.099999994</v>
          </cell>
          <cell r="H657">
            <v>80429787.730000004</v>
          </cell>
          <cell r="I657">
            <v>69932274.340000004</v>
          </cell>
          <cell r="J657">
            <v>81234508.670000002</v>
          </cell>
          <cell r="K657">
            <v>167940834.05000001</v>
          </cell>
          <cell r="L657">
            <v>109621002.89</v>
          </cell>
          <cell r="M657">
            <v>112128631.7</v>
          </cell>
          <cell r="N657">
            <v>116352754.56999999</v>
          </cell>
          <cell r="O657">
            <v>113585527.59</v>
          </cell>
          <cell r="P657">
            <v>107310063.70999999</v>
          </cell>
          <cell r="Q657">
            <v>115675894.19</v>
          </cell>
          <cell r="R657">
            <v>111403651.34</v>
          </cell>
          <cell r="S657">
            <v>133641284.63</v>
          </cell>
          <cell r="T657">
            <v>138251737.72999999</v>
          </cell>
          <cell r="U657">
            <v>125119173.34</v>
          </cell>
          <cell r="V657">
            <v>134185759.86</v>
          </cell>
          <cell r="W657">
            <v>117518653.31</v>
          </cell>
          <cell r="X657">
            <v>115535650.64</v>
          </cell>
          <cell r="Y657">
            <v>114086087.11</v>
          </cell>
          <cell r="Z657">
            <v>122174577.62</v>
          </cell>
          <cell r="AA657">
            <v>184374264.72999999</v>
          </cell>
          <cell r="AB657">
            <v>192641235.84999999</v>
          </cell>
          <cell r="AC657">
            <v>201067796.06</v>
          </cell>
        </row>
        <row r="658">
          <cell r="A658" t="str">
            <v>A71N6</v>
          </cell>
          <cell r="B658" t="str">
            <v>державні та місцеві органи управління</v>
          </cell>
          <cell r="C658" t="str">
            <v>A71N6</v>
          </cell>
          <cell r="D658">
            <v>541348.81000000006</v>
          </cell>
          <cell r="E658">
            <v>490118.68</v>
          </cell>
          <cell r="F658">
            <v>514976.23</v>
          </cell>
          <cell r="G658">
            <v>516051.83</v>
          </cell>
          <cell r="H658">
            <v>512287.23</v>
          </cell>
          <cell r="I658">
            <v>524350.82999999996</v>
          </cell>
          <cell r="J658">
            <v>150831.92000000001</v>
          </cell>
          <cell r="K658">
            <v>242036.8</v>
          </cell>
          <cell r="L658">
            <v>213748.5</v>
          </cell>
          <cell r="M658">
            <v>277673.76</v>
          </cell>
          <cell r="N658">
            <v>318670.13</v>
          </cell>
          <cell r="O658">
            <v>342916.65</v>
          </cell>
          <cell r="P658">
            <v>469541.08</v>
          </cell>
          <cell r="Q658">
            <v>376078.49</v>
          </cell>
          <cell r="R658">
            <v>396011.67</v>
          </cell>
          <cell r="S658">
            <v>422434.78</v>
          </cell>
          <cell r="T658">
            <v>354555.63</v>
          </cell>
          <cell r="U658">
            <v>311161.06</v>
          </cell>
          <cell r="V658">
            <v>319008.96999999997</v>
          </cell>
          <cell r="W658">
            <v>2347826.4300000002</v>
          </cell>
          <cell r="X658">
            <v>489516.51</v>
          </cell>
          <cell r="Y658">
            <v>536277.43000000005</v>
          </cell>
          <cell r="Z658">
            <v>418777.46</v>
          </cell>
          <cell r="AA658">
            <v>769104.33</v>
          </cell>
          <cell r="AB658">
            <v>659148.18000000005</v>
          </cell>
          <cell r="AC658">
            <v>670033.67000000004</v>
          </cell>
        </row>
        <row r="659">
          <cell r="A659" t="str">
            <v>A71N7</v>
          </cell>
          <cell r="B659" t="str">
            <v>державні нефінансові корпорації</v>
          </cell>
          <cell r="C659" t="str">
            <v>A71N7</v>
          </cell>
          <cell r="D659">
            <v>22909200.440000001</v>
          </cell>
          <cell r="E659">
            <v>27175810.93</v>
          </cell>
          <cell r="F659">
            <v>40451791.43</v>
          </cell>
          <cell r="G659">
            <v>29104220.390000001</v>
          </cell>
          <cell r="H659">
            <v>35345295.07</v>
          </cell>
          <cell r="I659">
            <v>37596368.369999997</v>
          </cell>
          <cell r="J659">
            <v>69006138.329999998</v>
          </cell>
          <cell r="K659">
            <v>43031072.25</v>
          </cell>
          <cell r="L659">
            <v>47930218.68</v>
          </cell>
          <cell r="M659">
            <v>29056819.559999999</v>
          </cell>
          <cell r="N659">
            <v>31654236.539999999</v>
          </cell>
          <cell r="O659">
            <v>42891984.170000002</v>
          </cell>
          <cell r="P659">
            <v>34364951.119999997</v>
          </cell>
          <cell r="Q659">
            <v>20148971.100000001</v>
          </cell>
          <cell r="R659">
            <v>13167652.789999999</v>
          </cell>
          <cell r="S659">
            <v>18363195.649999999</v>
          </cell>
          <cell r="T659">
            <v>20844452.149999999</v>
          </cell>
          <cell r="U659">
            <v>36002384.600000001</v>
          </cell>
          <cell r="V659">
            <v>14866964.99</v>
          </cell>
          <cell r="W659">
            <v>17473525.469999999</v>
          </cell>
          <cell r="X659">
            <v>18563695.16</v>
          </cell>
          <cell r="Y659">
            <v>15638521.539999999</v>
          </cell>
          <cell r="Z659">
            <v>45367239.43</v>
          </cell>
          <cell r="AA659">
            <v>54725200.909999996</v>
          </cell>
          <cell r="AB659">
            <v>51946210.420000002</v>
          </cell>
          <cell r="AC659">
            <v>77785242.079999998</v>
          </cell>
        </row>
        <row r="660">
          <cell r="A660" t="str">
            <v>A71N8</v>
          </cell>
          <cell r="B660" t="str">
            <v>інші нефінансові корпорації</v>
          </cell>
          <cell r="C660" t="str">
            <v>A71N8</v>
          </cell>
          <cell r="D660">
            <v>268027888.06999999</v>
          </cell>
          <cell r="E660">
            <v>288800125.14999998</v>
          </cell>
          <cell r="F660">
            <v>242798155.47999999</v>
          </cell>
          <cell r="G660">
            <v>426269733.75</v>
          </cell>
          <cell r="H660">
            <v>406446893.67000002</v>
          </cell>
          <cell r="I660">
            <v>380145073.94999999</v>
          </cell>
          <cell r="J660">
            <v>345554325.55000001</v>
          </cell>
          <cell r="K660">
            <v>333584888.88</v>
          </cell>
          <cell r="L660">
            <v>381024483.45999998</v>
          </cell>
          <cell r="M660">
            <v>407424090.05000001</v>
          </cell>
          <cell r="N660">
            <v>489201485.60000002</v>
          </cell>
          <cell r="O660">
            <v>409196455.23000002</v>
          </cell>
          <cell r="P660">
            <v>361455583.19999999</v>
          </cell>
          <cell r="Q660">
            <v>426436000.57999998</v>
          </cell>
          <cell r="R660">
            <v>423441352.44999999</v>
          </cell>
          <cell r="S660">
            <v>368919445.72000003</v>
          </cell>
          <cell r="T660">
            <v>375706066.38999999</v>
          </cell>
          <cell r="U660">
            <v>389719239.19999999</v>
          </cell>
          <cell r="V660">
            <v>301868329.92000002</v>
          </cell>
          <cell r="W660">
            <v>332652351.50999999</v>
          </cell>
          <cell r="X660">
            <v>310040689.95999998</v>
          </cell>
          <cell r="Y660">
            <v>316841224.88</v>
          </cell>
          <cell r="Z660">
            <v>310618393.74000001</v>
          </cell>
          <cell r="AA660">
            <v>351424086.81999999</v>
          </cell>
          <cell r="AB660">
            <v>367807223.63</v>
          </cell>
          <cell r="AC660">
            <v>455718336.60000002</v>
          </cell>
        </row>
        <row r="661">
          <cell r="A661" t="str">
            <v>A71NS</v>
          </cell>
          <cell r="B661" t="str">
            <v>інші сектори-резиденти</v>
          </cell>
          <cell r="C661" t="str">
            <v>A71NS</v>
          </cell>
          <cell r="D661">
            <v>40441864.960000001</v>
          </cell>
          <cell r="E661">
            <v>33140326.739999998</v>
          </cell>
          <cell r="F661">
            <v>34450586.619999997</v>
          </cell>
          <cell r="G661">
            <v>40221354.719999999</v>
          </cell>
          <cell r="H661">
            <v>48959318.770000003</v>
          </cell>
          <cell r="I661">
            <v>39584066.57</v>
          </cell>
          <cell r="J661">
            <v>21811247.780000001</v>
          </cell>
          <cell r="K661">
            <v>27495685.440000001</v>
          </cell>
          <cell r="L661">
            <v>28291560.07</v>
          </cell>
          <cell r="M661">
            <v>30590332.690000001</v>
          </cell>
          <cell r="N661">
            <v>34637085.359999999</v>
          </cell>
          <cell r="O661">
            <v>36255812.630000003</v>
          </cell>
          <cell r="P661">
            <v>31812785.300000001</v>
          </cell>
          <cell r="Q661">
            <v>40143063.07</v>
          </cell>
          <cell r="R661">
            <v>52309555.350000001</v>
          </cell>
          <cell r="S661">
            <v>55183467.299999997</v>
          </cell>
          <cell r="T661">
            <v>57230559.840000004</v>
          </cell>
          <cell r="U661">
            <v>46268135.93</v>
          </cell>
          <cell r="V661">
            <v>33283973.670000002</v>
          </cell>
          <cell r="W661">
            <v>33496808.489999998</v>
          </cell>
          <cell r="X661">
            <v>35610689.810000002</v>
          </cell>
          <cell r="Y661">
            <v>36913061.310000002</v>
          </cell>
          <cell r="Z661">
            <v>48723561.539999999</v>
          </cell>
          <cell r="AA661">
            <v>44704183.530000001</v>
          </cell>
          <cell r="AB661">
            <v>51034030.159999996</v>
          </cell>
          <cell r="AC661">
            <v>64039639.399999999</v>
          </cell>
        </row>
        <row r="662">
          <cell r="A662" t="str">
            <v>A71N3</v>
          </cell>
          <cell r="B662" t="str">
            <v>- фізособи</v>
          </cell>
          <cell r="C662" t="str">
            <v>A71N3</v>
          </cell>
          <cell r="H662">
            <v>32375937.789999999</v>
          </cell>
          <cell r="I662">
            <v>34505886.07</v>
          </cell>
          <cell r="J662">
            <v>18142056.559999999</v>
          </cell>
          <cell r="K662">
            <v>23130761.129999999</v>
          </cell>
          <cell r="L662">
            <v>24777078.350000001</v>
          </cell>
          <cell r="M662">
            <v>27269679.030000001</v>
          </cell>
          <cell r="N662">
            <v>28605627.800000001</v>
          </cell>
          <cell r="O662">
            <v>30129076.539999999</v>
          </cell>
          <cell r="P662">
            <v>24763169.199999999</v>
          </cell>
          <cell r="Q662">
            <v>33426025.219999999</v>
          </cell>
          <cell r="R662">
            <v>45207428.130000003</v>
          </cell>
          <cell r="S662">
            <v>47843006.490000002</v>
          </cell>
          <cell r="T662">
            <v>52007557.43</v>
          </cell>
          <cell r="U662">
            <v>40730698.439999998</v>
          </cell>
          <cell r="V662">
            <v>29832306.77</v>
          </cell>
          <cell r="W662">
            <v>30069133.239999998</v>
          </cell>
          <cell r="X662">
            <v>31265026.620000001</v>
          </cell>
          <cell r="Y662">
            <v>32341925.699999999</v>
          </cell>
          <cell r="Z662">
            <v>43817009.280000001</v>
          </cell>
          <cell r="AA662">
            <v>39925062.460000001</v>
          </cell>
          <cell r="AB662">
            <v>46137185.619999997</v>
          </cell>
          <cell r="AC662">
            <v>58137843.990000002</v>
          </cell>
        </row>
        <row r="663">
          <cell r="A663" t="str">
            <v>A71N4</v>
          </cell>
          <cell r="B663" t="str">
            <v>- інші суб.дом.госп.</v>
          </cell>
          <cell r="C663" t="str">
            <v>A71N4</v>
          </cell>
          <cell r="H663">
            <v>16197077.24</v>
          </cell>
          <cell r="I663">
            <v>4740181.87</v>
          </cell>
          <cell r="J663">
            <v>3549478.48</v>
          </cell>
          <cell r="K663">
            <v>4098105.49</v>
          </cell>
          <cell r="L663">
            <v>3256748.34</v>
          </cell>
          <cell r="M663">
            <v>3054898.51</v>
          </cell>
          <cell r="N663">
            <v>5859519.5599999996</v>
          </cell>
          <cell r="O663">
            <v>5973225.25</v>
          </cell>
          <cell r="P663">
            <v>6837536.1600000001</v>
          </cell>
          <cell r="Q663">
            <v>6576218.5099999998</v>
          </cell>
          <cell r="R663">
            <v>6911167.8600000003</v>
          </cell>
          <cell r="S663">
            <v>6899610.6600000001</v>
          </cell>
          <cell r="T663">
            <v>4870028.59</v>
          </cell>
          <cell r="U663">
            <v>5219890.55</v>
          </cell>
          <cell r="V663">
            <v>3203704.81</v>
          </cell>
          <cell r="W663">
            <v>3129197.81</v>
          </cell>
          <cell r="X663">
            <v>4027859.08</v>
          </cell>
          <cell r="Y663">
            <v>4079219.55</v>
          </cell>
          <cell r="Z663">
            <v>4415982.5599999996</v>
          </cell>
          <cell r="AA663">
            <v>4241510.54</v>
          </cell>
          <cell r="AB663">
            <v>4260214.17</v>
          </cell>
          <cell r="AC663">
            <v>5418991.96</v>
          </cell>
        </row>
        <row r="664">
          <cell r="A664" t="str">
            <v>A71N9</v>
          </cell>
          <cell r="B664" t="str">
            <v>- НКОДГ</v>
          </cell>
          <cell r="C664" t="str">
            <v>A71N9</v>
          </cell>
          <cell r="H664">
            <v>386303.74</v>
          </cell>
          <cell r="I664">
            <v>337998.63</v>
          </cell>
          <cell r="J664">
            <v>119712.74</v>
          </cell>
          <cell r="K664">
            <v>266818.82</v>
          </cell>
          <cell r="L664">
            <v>257733.38</v>
          </cell>
          <cell r="M664">
            <v>265755.15000000002</v>
          </cell>
          <cell r="N664">
            <v>171938</v>
          </cell>
          <cell r="O664">
            <v>153510.84</v>
          </cell>
          <cell r="P664">
            <v>212079.94</v>
          </cell>
          <cell r="Q664">
            <v>140819.34</v>
          </cell>
          <cell r="R664">
            <v>190959.35999999999</v>
          </cell>
          <cell r="S664">
            <v>440850.15</v>
          </cell>
          <cell r="T664">
            <v>352973.82</v>
          </cell>
          <cell r="U664">
            <v>317546.94</v>
          </cell>
          <cell r="V664">
            <v>247962.09</v>
          </cell>
          <cell r="W664">
            <v>298477.44</v>
          </cell>
          <cell r="X664">
            <v>317804.11</v>
          </cell>
          <cell r="Y664">
            <v>491916.06</v>
          </cell>
          <cell r="Z664">
            <v>490569.7</v>
          </cell>
          <cell r="AA664">
            <v>537610.53</v>
          </cell>
          <cell r="AB664">
            <v>636630.37</v>
          </cell>
          <cell r="AC664">
            <v>482803.45</v>
          </cell>
        </row>
        <row r="665">
          <cell r="A665" t="str">
            <v>A71N0</v>
          </cell>
          <cell r="B665" t="str">
            <v>нерезиденти</v>
          </cell>
          <cell r="C665" t="str">
            <v>A71N0</v>
          </cell>
          <cell r="D665">
            <v>416341.33</v>
          </cell>
          <cell r="E665">
            <v>214801.26</v>
          </cell>
          <cell r="F665">
            <v>1705461.45</v>
          </cell>
          <cell r="G665">
            <v>2487490.42</v>
          </cell>
          <cell r="H665">
            <v>3382838.16</v>
          </cell>
          <cell r="I665">
            <v>4091155.05</v>
          </cell>
          <cell r="J665">
            <v>218712.85</v>
          </cell>
          <cell r="K665">
            <v>354509.25</v>
          </cell>
          <cell r="L665">
            <v>375188.93</v>
          </cell>
          <cell r="M665">
            <v>193725.56</v>
          </cell>
          <cell r="N665">
            <v>237040.57</v>
          </cell>
          <cell r="O665">
            <v>224697.42</v>
          </cell>
          <cell r="P665">
            <v>397939.43</v>
          </cell>
          <cell r="Q665">
            <v>741424.88</v>
          </cell>
          <cell r="R665">
            <v>719548.44</v>
          </cell>
          <cell r="S665">
            <v>810547.45</v>
          </cell>
          <cell r="T665">
            <v>832332.26</v>
          </cell>
          <cell r="U665">
            <v>1028651.49</v>
          </cell>
          <cell r="V665">
            <v>149794.42000000001</v>
          </cell>
          <cell r="W665">
            <v>275655.09000000003</v>
          </cell>
          <cell r="X665">
            <v>180590.39</v>
          </cell>
          <cell r="Y665">
            <v>149488.79</v>
          </cell>
          <cell r="Z665">
            <v>720792354.88999999</v>
          </cell>
          <cell r="AA665">
            <v>720766499.76999998</v>
          </cell>
          <cell r="AB665">
            <v>12099085.74</v>
          </cell>
          <cell r="AC665">
            <v>10951294.539999999</v>
          </cell>
        </row>
        <row r="666">
          <cell r="A666" t="str">
            <v>A71F</v>
          </cell>
          <cell r="B666" t="str">
            <v>в іноземній валюті</v>
          </cell>
          <cell r="C666" t="str">
            <v>A71F</v>
          </cell>
          <cell r="D666">
            <v>501761582.13</v>
          </cell>
          <cell r="E666">
            <v>389009485.69999999</v>
          </cell>
          <cell r="F666">
            <v>359258410.79000002</v>
          </cell>
          <cell r="G666">
            <v>366631300.41000003</v>
          </cell>
          <cell r="H666">
            <v>310933879.74000001</v>
          </cell>
          <cell r="I666">
            <v>383415300.99000001</v>
          </cell>
          <cell r="J666">
            <v>302442546.12</v>
          </cell>
          <cell r="K666">
            <v>400355508.63999999</v>
          </cell>
          <cell r="L666">
            <v>557748452.90999997</v>
          </cell>
          <cell r="M666">
            <v>349215993.19</v>
          </cell>
          <cell r="N666">
            <v>350190370.12</v>
          </cell>
          <cell r="O666">
            <v>438794582.81</v>
          </cell>
          <cell r="P666">
            <v>379239755.13</v>
          </cell>
          <cell r="Q666">
            <v>362073451.45999998</v>
          </cell>
          <cell r="R666">
            <v>386720091.02999997</v>
          </cell>
          <cell r="S666">
            <v>383069985.73000002</v>
          </cell>
          <cell r="T666">
            <v>582017049.24000001</v>
          </cell>
          <cell r="U666">
            <v>1049232540.14</v>
          </cell>
          <cell r="V666">
            <v>302187608.69999999</v>
          </cell>
          <cell r="W666">
            <v>316617681.81999999</v>
          </cell>
          <cell r="X666">
            <v>472653518.30000001</v>
          </cell>
          <cell r="Y666">
            <v>534771318.05000001</v>
          </cell>
          <cell r="Z666">
            <v>577336182.10000002</v>
          </cell>
          <cell r="AA666">
            <v>573003229.82000005</v>
          </cell>
          <cell r="AB666">
            <v>483685895.30000001</v>
          </cell>
          <cell r="AC666">
            <v>518580359.04000002</v>
          </cell>
        </row>
        <row r="667">
          <cell r="A667" t="str">
            <v>A71FC</v>
          </cell>
          <cell r="B667" t="str">
            <v>Центральний банк</v>
          </cell>
          <cell r="C667" t="str">
            <v>A71FC</v>
          </cell>
          <cell r="D667">
            <v>18888008.050000001</v>
          </cell>
          <cell r="E667">
            <v>30943917.350000001</v>
          </cell>
          <cell r="F667">
            <v>40889859.439999998</v>
          </cell>
          <cell r="G667">
            <v>19893705.469999999</v>
          </cell>
          <cell r="H667">
            <v>31905793.25</v>
          </cell>
          <cell r="I667">
            <v>13435021.1</v>
          </cell>
          <cell r="J667">
            <v>369682.91</v>
          </cell>
          <cell r="K667">
            <v>6931305.0599999996</v>
          </cell>
          <cell r="L667">
            <v>20112145.539999999</v>
          </cell>
          <cell r="M667">
            <v>9878918.1699999999</v>
          </cell>
          <cell r="N667">
            <v>17564901.359999999</v>
          </cell>
          <cell r="O667">
            <v>28206248.100000001</v>
          </cell>
          <cell r="P667">
            <v>18645169.07</v>
          </cell>
          <cell r="Q667">
            <v>9685933.8000000007</v>
          </cell>
          <cell r="R667">
            <v>22541779.760000002</v>
          </cell>
          <cell r="S667">
            <v>40885791.100000001</v>
          </cell>
          <cell r="T667">
            <v>120842081.86</v>
          </cell>
          <cell r="U667">
            <v>309460480.70999998</v>
          </cell>
          <cell r="V667">
            <v>37239690.210000001</v>
          </cell>
          <cell r="W667">
            <v>14918358.08</v>
          </cell>
          <cell r="X667">
            <v>46101504.759999998</v>
          </cell>
          <cell r="Y667">
            <v>75198743.329999998</v>
          </cell>
          <cell r="Z667">
            <v>32458179.109999999</v>
          </cell>
          <cell r="AA667">
            <v>119193333.08</v>
          </cell>
          <cell r="AB667">
            <v>62734122.090000004</v>
          </cell>
          <cell r="AC667">
            <v>54986972.590000004</v>
          </cell>
        </row>
        <row r="668">
          <cell r="A668" t="str">
            <v>A71F1</v>
          </cell>
          <cell r="B668" t="str">
            <v>інші депозитні корпорації</v>
          </cell>
          <cell r="C668" t="str">
            <v>A71F1</v>
          </cell>
          <cell r="D668">
            <v>339672636.73000002</v>
          </cell>
          <cell r="E668">
            <v>234615513.13999999</v>
          </cell>
          <cell r="F668">
            <v>181993466.06</v>
          </cell>
          <cell r="G668">
            <v>224682973.44</v>
          </cell>
          <cell r="H668">
            <v>175442753.90000001</v>
          </cell>
          <cell r="I668">
            <v>253712259.59999999</v>
          </cell>
          <cell r="J668">
            <v>191820639.59</v>
          </cell>
          <cell r="K668">
            <v>280724900.31</v>
          </cell>
          <cell r="L668">
            <v>385788250.57999998</v>
          </cell>
          <cell r="M668">
            <v>200103719.41999999</v>
          </cell>
          <cell r="N668">
            <v>211758096.55000001</v>
          </cell>
          <cell r="O668">
            <v>259863372.93000001</v>
          </cell>
          <cell r="P668">
            <v>242063455.19999999</v>
          </cell>
          <cell r="Q668">
            <v>231110453.97</v>
          </cell>
          <cell r="R668">
            <v>216948307.41999999</v>
          </cell>
          <cell r="S668">
            <v>205070764.36000001</v>
          </cell>
          <cell r="T668">
            <v>278530390.67000002</v>
          </cell>
          <cell r="U668">
            <v>250698801.43000001</v>
          </cell>
          <cell r="V668">
            <v>119167221.34</v>
          </cell>
          <cell r="W668">
            <v>134071888.15000001</v>
          </cell>
          <cell r="X668">
            <v>271540002.81999999</v>
          </cell>
          <cell r="Y668">
            <v>259516825.15000001</v>
          </cell>
          <cell r="Z668">
            <v>399299456.94999999</v>
          </cell>
          <cell r="AA668">
            <v>242762790.81999999</v>
          </cell>
          <cell r="AB668">
            <v>211201418.97999999</v>
          </cell>
          <cell r="AC668">
            <v>288029663.66000003</v>
          </cell>
        </row>
        <row r="669">
          <cell r="A669" t="str">
            <v>A71F2</v>
          </cell>
          <cell r="B669" t="str">
            <v>інші фінансові корпорації</v>
          </cell>
          <cell r="C669" t="str">
            <v>A71F2</v>
          </cell>
          <cell r="D669">
            <v>7765041.4500000002</v>
          </cell>
          <cell r="E669">
            <v>5530093</v>
          </cell>
          <cell r="F669">
            <v>5931199.1900000004</v>
          </cell>
          <cell r="G669">
            <v>5611615.1200000001</v>
          </cell>
          <cell r="H669">
            <v>4612989.2</v>
          </cell>
          <cell r="I669">
            <v>8265110.5499999998</v>
          </cell>
          <cell r="J669">
            <v>4927858.9400000004</v>
          </cell>
          <cell r="K669">
            <v>4072983.92</v>
          </cell>
          <cell r="L669">
            <v>5038484.01</v>
          </cell>
          <cell r="M669">
            <v>4950972.9000000004</v>
          </cell>
          <cell r="N669">
            <v>4684741.59</v>
          </cell>
          <cell r="O669">
            <v>5484193.3300000001</v>
          </cell>
          <cell r="P669">
            <v>6180931.8399999999</v>
          </cell>
          <cell r="Q669">
            <v>5304666.4400000004</v>
          </cell>
          <cell r="R669">
            <v>6002559.1100000003</v>
          </cell>
          <cell r="S669">
            <v>13051870.789999999</v>
          </cell>
          <cell r="T669">
            <v>12853828.32</v>
          </cell>
          <cell r="U669">
            <v>16989504.350000001</v>
          </cell>
          <cell r="V669">
            <v>4511622.1100000003</v>
          </cell>
          <cell r="W669">
            <v>8419375.4600000009</v>
          </cell>
          <cell r="X669">
            <v>8744062</v>
          </cell>
          <cell r="Y669">
            <v>4931177.0599999996</v>
          </cell>
          <cell r="Z669">
            <v>6693218.3700000001</v>
          </cell>
          <cell r="AA669">
            <v>7643405.2800000003</v>
          </cell>
          <cell r="AB669">
            <v>6496238.3700000001</v>
          </cell>
          <cell r="AC669">
            <v>5904641.7300000004</v>
          </cell>
        </row>
        <row r="670">
          <cell r="A670" t="str">
            <v>A71F5</v>
          </cell>
          <cell r="B670" t="str">
            <v>Центральний уряд</v>
          </cell>
          <cell r="C670" t="str">
            <v>A71F5</v>
          </cell>
          <cell r="D670">
            <v>99537.23</v>
          </cell>
          <cell r="E670">
            <v>99786.68</v>
          </cell>
          <cell r="F670">
            <v>102465.16</v>
          </cell>
          <cell r="G670">
            <v>100664.81</v>
          </cell>
          <cell r="H670">
            <v>101574.91</v>
          </cell>
          <cell r="I670">
            <v>103921.57</v>
          </cell>
          <cell r="J670">
            <v>18703.5</v>
          </cell>
          <cell r="K670">
            <v>1537779.62</v>
          </cell>
          <cell r="L670">
            <v>358503.94</v>
          </cell>
          <cell r="M670">
            <v>3405516.52</v>
          </cell>
          <cell r="N670">
            <v>2604499.9500000002</v>
          </cell>
          <cell r="O670">
            <v>662051.73</v>
          </cell>
          <cell r="P670">
            <v>351340.7</v>
          </cell>
          <cell r="Q670">
            <v>69612.33</v>
          </cell>
          <cell r="R670">
            <v>72645.5</v>
          </cell>
          <cell r="S670">
            <v>94370.49</v>
          </cell>
          <cell r="T670">
            <v>123700.3</v>
          </cell>
          <cell r="U670">
            <v>137404.51</v>
          </cell>
          <cell r="V670">
            <v>82759.460000000006</v>
          </cell>
          <cell r="W670">
            <v>137073.1</v>
          </cell>
          <cell r="X670">
            <v>164330.65</v>
          </cell>
          <cell r="Y670">
            <v>85686.69</v>
          </cell>
          <cell r="Z670">
            <v>132629.1</v>
          </cell>
          <cell r="AA670">
            <v>214980.06</v>
          </cell>
          <cell r="AB670">
            <v>92613.32</v>
          </cell>
          <cell r="AC670">
            <v>63882.89</v>
          </cell>
        </row>
        <row r="671">
          <cell r="A671" t="str">
            <v>A71F6</v>
          </cell>
          <cell r="B671" t="str">
            <v>державні та місцеві органи управління</v>
          </cell>
          <cell r="C671" t="str">
            <v>A71F6</v>
          </cell>
          <cell r="D671">
            <v>0</v>
          </cell>
          <cell r="E671">
            <v>1042.9000000000001</v>
          </cell>
          <cell r="F671">
            <v>319.89</v>
          </cell>
          <cell r="G671">
            <v>9350.2800000000007</v>
          </cell>
          <cell r="H671">
            <v>3245.58</v>
          </cell>
          <cell r="I671">
            <v>7052.53</v>
          </cell>
          <cell r="J671">
            <v>0</v>
          </cell>
          <cell r="K671">
            <v>587.96</v>
          </cell>
          <cell r="L671">
            <v>0</v>
          </cell>
          <cell r="M671">
            <v>3862.2</v>
          </cell>
          <cell r="N671">
            <v>1811.76</v>
          </cell>
          <cell r="O671">
            <v>532.5</v>
          </cell>
          <cell r="P671">
            <v>9990.49</v>
          </cell>
          <cell r="Q671">
            <v>1329</v>
          </cell>
          <cell r="R671">
            <v>1065.8800000000001</v>
          </cell>
          <cell r="S671">
            <v>532.67999999999995</v>
          </cell>
          <cell r="T671">
            <v>3736.04</v>
          </cell>
          <cell r="U671">
            <v>1127.52</v>
          </cell>
          <cell r="V671">
            <v>795.81</v>
          </cell>
          <cell r="W671">
            <v>1866.55</v>
          </cell>
          <cell r="X671">
            <v>0</v>
          </cell>
          <cell r="Y671">
            <v>7131.03</v>
          </cell>
          <cell r="Z671">
            <v>5736.69</v>
          </cell>
          <cell r="AA671">
            <v>4481.28</v>
          </cell>
          <cell r="AB671">
            <v>2597.6999999999998</v>
          </cell>
          <cell r="AC671">
            <v>13331.55</v>
          </cell>
        </row>
        <row r="672">
          <cell r="A672" t="str">
            <v>A71F7</v>
          </cell>
          <cell r="B672" t="str">
            <v>державні нефінансові корпорації</v>
          </cell>
          <cell r="C672" t="str">
            <v>A71F7</v>
          </cell>
          <cell r="D672">
            <v>1221557.23</v>
          </cell>
          <cell r="E672">
            <v>318897.94</v>
          </cell>
          <cell r="F672">
            <v>642667.94999999995</v>
          </cell>
          <cell r="G672">
            <v>195012.18</v>
          </cell>
          <cell r="H672">
            <v>324299.86</v>
          </cell>
          <cell r="I672">
            <v>460402.25</v>
          </cell>
          <cell r="J672">
            <v>704543.75</v>
          </cell>
          <cell r="K672">
            <v>412332.42</v>
          </cell>
          <cell r="L672">
            <v>542752.12</v>
          </cell>
          <cell r="M672">
            <v>769162.74</v>
          </cell>
          <cell r="N672">
            <v>6587999.2300000004</v>
          </cell>
          <cell r="O672">
            <v>2964615.63</v>
          </cell>
          <cell r="P672">
            <v>3046461.7</v>
          </cell>
          <cell r="Q672">
            <v>576288.9</v>
          </cell>
          <cell r="R672">
            <v>606256.63</v>
          </cell>
          <cell r="S672">
            <v>5041646.5999999996</v>
          </cell>
          <cell r="T672">
            <v>1251522</v>
          </cell>
          <cell r="U672">
            <v>437135.8</v>
          </cell>
          <cell r="V672">
            <v>6429898.5300000003</v>
          </cell>
          <cell r="W672">
            <v>662359.25</v>
          </cell>
          <cell r="X672">
            <v>693897.18</v>
          </cell>
          <cell r="Y672">
            <v>337773.98</v>
          </cell>
          <cell r="Z672">
            <v>1981853.34</v>
          </cell>
          <cell r="AA672">
            <v>1183146.43</v>
          </cell>
          <cell r="AB672">
            <v>3099950.07</v>
          </cell>
          <cell r="AC672">
            <v>1775705.84</v>
          </cell>
        </row>
        <row r="673">
          <cell r="A673" t="str">
            <v>A71F8</v>
          </cell>
          <cell r="B673" t="str">
            <v>інші нефінансові корпорації</v>
          </cell>
          <cell r="C673" t="str">
            <v>A71F8</v>
          </cell>
          <cell r="D673">
            <v>67734708.989999995</v>
          </cell>
          <cell r="E673">
            <v>54291835.329999998</v>
          </cell>
          <cell r="F673">
            <v>61302187.659999996</v>
          </cell>
          <cell r="G673">
            <v>48965849.369999997</v>
          </cell>
          <cell r="H673">
            <v>54196612.719999999</v>
          </cell>
          <cell r="I673">
            <v>60913774.149999999</v>
          </cell>
          <cell r="J673">
            <v>46904699.369999997</v>
          </cell>
          <cell r="K673">
            <v>48580584.619999997</v>
          </cell>
          <cell r="L673">
            <v>58037712.689999998</v>
          </cell>
          <cell r="M673">
            <v>54850800.659999996</v>
          </cell>
          <cell r="N673">
            <v>48449416.909999996</v>
          </cell>
          <cell r="O673">
            <v>51648465.219999999</v>
          </cell>
          <cell r="P673">
            <v>48924477.640000001</v>
          </cell>
          <cell r="Q673">
            <v>45068005.799999997</v>
          </cell>
          <cell r="R673">
            <v>53055703.229999997</v>
          </cell>
          <cell r="S673">
            <v>45656792.270000003</v>
          </cell>
          <cell r="T673">
            <v>47433176.270000003</v>
          </cell>
          <cell r="U673">
            <v>57344437.700000003</v>
          </cell>
          <cell r="V673">
            <v>42095040.109999999</v>
          </cell>
          <cell r="W673">
            <v>43302217.490000002</v>
          </cell>
          <cell r="X673">
            <v>53063257.840000004</v>
          </cell>
          <cell r="Y673">
            <v>98300282.769999996</v>
          </cell>
          <cell r="Z673">
            <v>60377373.030000001</v>
          </cell>
          <cell r="AA673">
            <v>65368733.200000003</v>
          </cell>
          <cell r="AB673">
            <v>59644372.920000002</v>
          </cell>
          <cell r="AC673">
            <v>46720294.539999999</v>
          </cell>
        </row>
        <row r="674">
          <cell r="A674" t="str">
            <v>A71FS</v>
          </cell>
          <cell r="B674" t="str">
            <v>інші сектори-резиденти</v>
          </cell>
          <cell r="C674" t="str">
            <v>A71FS</v>
          </cell>
          <cell r="D674">
            <v>20560615.350000001</v>
          </cell>
          <cell r="E674">
            <v>22251393.100000001</v>
          </cell>
          <cell r="F674">
            <v>22056138.239999998</v>
          </cell>
          <cell r="G674">
            <v>22853849.370000001</v>
          </cell>
          <cell r="H674">
            <v>21602147.079999998</v>
          </cell>
          <cell r="I674">
            <v>26933902.579999998</v>
          </cell>
          <cell r="J674">
            <v>23777627.09</v>
          </cell>
          <cell r="K674">
            <v>21266423.18</v>
          </cell>
          <cell r="L674">
            <v>18811804.079999998</v>
          </cell>
          <cell r="M674">
            <v>21979031.68</v>
          </cell>
          <cell r="N674">
            <v>22475956.280000001</v>
          </cell>
          <cell r="O674">
            <v>23433200.73</v>
          </cell>
          <cell r="P674">
            <v>26476018.41</v>
          </cell>
          <cell r="Q674">
            <v>24599248.02</v>
          </cell>
          <cell r="R674">
            <v>26083296.059999999</v>
          </cell>
          <cell r="S674">
            <v>23179033.309999999</v>
          </cell>
          <cell r="T674">
            <v>23923405.609999999</v>
          </cell>
          <cell r="U674">
            <v>24252804.059999999</v>
          </cell>
          <cell r="V674">
            <v>23612431.300000001</v>
          </cell>
          <cell r="W674">
            <v>23956773.949999999</v>
          </cell>
          <cell r="X674">
            <v>28178036.780000001</v>
          </cell>
          <cell r="Y674">
            <v>25473545.07</v>
          </cell>
          <cell r="Z674">
            <v>32811396.859999999</v>
          </cell>
          <cell r="AA674">
            <v>38106146.170000002</v>
          </cell>
          <cell r="AB674">
            <v>36330714.240000002</v>
          </cell>
          <cell r="AC674">
            <v>30237679.66</v>
          </cell>
        </row>
        <row r="675">
          <cell r="A675" t="str">
            <v>A71F3</v>
          </cell>
          <cell r="B675" t="str">
            <v>- фізособи</v>
          </cell>
          <cell r="C675" t="str">
            <v>A71F3</v>
          </cell>
          <cell r="H675">
            <v>20875265.449999999</v>
          </cell>
          <cell r="I675">
            <v>25775126.25</v>
          </cell>
          <cell r="J675">
            <v>22864067.399999999</v>
          </cell>
          <cell r="K675">
            <v>20447419.43</v>
          </cell>
          <cell r="L675">
            <v>18413617.129999999</v>
          </cell>
          <cell r="M675">
            <v>21623418.890000001</v>
          </cell>
          <cell r="N675">
            <v>22118533.210000001</v>
          </cell>
          <cell r="O675">
            <v>23007528.079999998</v>
          </cell>
          <cell r="P675">
            <v>25686974.25</v>
          </cell>
          <cell r="Q675">
            <v>23957236.010000002</v>
          </cell>
          <cell r="R675">
            <v>25230282.739999998</v>
          </cell>
          <cell r="S675">
            <v>22317115.5</v>
          </cell>
          <cell r="T675">
            <v>23037033.440000001</v>
          </cell>
          <cell r="U675">
            <v>23561601.050000001</v>
          </cell>
          <cell r="V675">
            <v>22879488.82</v>
          </cell>
          <cell r="W675">
            <v>23717124.329999998</v>
          </cell>
          <cell r="X675">
            <v>27419923.620000001</v>
          </cell>
          <cell r="Y675">
            <v>24739998.309999999</v>
          </cell>
          <cell r="Z675">
            <v>31833189.5</v>
          </cell>
          <cell r="AA675">
            <v>36960786.859999999</v>
          </cell>
          <cell r="AB675">
            <v>35083676.399999999</v>
          </cell>
          <cell r="AC675">
            <v>28975730.890000001</v>
          </cell>
        </row>
        <row r="676">
          <cell r="A676" t="str">
            <v>A71F4</v>
          </cell>
          <cell r="B676" t="str">
            <v>- інші суб.дом.госп.</v>
          </cell>
          <cell r="C676" t="str">
            <v>A71F4</v>
          </cell>
          <cell r="H676">
            <v>691215.72</v>
          </cell>
          <cell r="I676">
            <v>1111798.19</v>
          </cell>
          <cell r="J676">
            <v>840523.57</v>
          </cell>
          <cell r="K676">
            <v>761974.27</v>
          </cell>
          <cell r="L676">
            <v>298916.13</v>
          </cell>
          <cell r="M676">
            <v>309265.23</v>
          </cell>
          <cell r="N676">
            <v>309676.21000000002</v>
          </cell>
          <cell r="O676">
            <v>373770.08</v>
          </cell>
          <cell r="P676">
            <v>579923.91</v>
          </cell>
          <cell r="Q676">
            <v>540521.67000000004</v>
          </cell>
          <cell r="R676">
            <v>706676.82</v>
          </cell>
          <cell r="S676">
            <v>634919.13</v>
          </cell>
          <cell r="T676">
            <v>786106</v>
          </cell>
          <cell r="U676">
            <v>626238.47</v>
          </cell>
          <cell r="V676">
            <v>666119.03</v>
          </cell>
          <cell r="W676">
            <v>203987.66</v>
          </cell>
          <cell r="X676">
            <v>722754.09</v>
          </cell>
          <cell r="Y676">
            <v>651167.93000000005</v>
          </cell>
          <cell r="Z676">
            <v>915779.76</v>
          </cell>
          <cell r="AA676">
            <v>1087670.33</v>
          </cell>
          <cell r="AB676">
            <v>1175451.47</v>
          </cell>
          <cell r="AC676">
            <v>1236409.5</v>
          </cell>
        </row>
        <row r="677">
          <cell r="A677" t="str">
            <v>A71F9</v>
          </cell>
          <cell r="B677" t="str">
            <v>- НКОДГ</v>
          </cell>
          <cell r="C677" t="str">
            <v>A71F9</v>
          </cell>
          <cell r="H677">
            <v>35665.910000000003</v>
          </cell>
          <cell r="I677">
            <v>46978.14</v>
          </cell>
          <cell r="J677">
            <v>73036.12</v>
          </cell>
          <cell r="K677">
            <v>57029.48</v>
          </cell>
          <cell r="L677">
            <v>99270.82</v>
          </cell>
          <cell r="M677">
            <v>46347.56</v>
          </cell>
          <cell r="N677">
            <v>47746.86</v>
          </cell>
          <cell r="O677">
            <v>51902.57</v>
          </cell>
          <cell r="P677">
            <v>209120.25</v>
          </cell>
          <cell r="Q677">
            <v>101490.34</v>
          </cell>
          <cell r="R677">
            <v>146336.5</v>
          </cell>
          <cell r="S677">
            <v>226998.68</v>
          </cell>
          <cell r="T677">
            <v>100266.17</v>
          </cell>
          <cell r="U677">
            <v>64964.54</v>
          </cell>
          <cell r="V677">
            <v>66823.45</v>
          </cell>
          <cell r="W677">
            <v>35661.96</v>
          </cell>
          <cell r="X677">
            <v>35359.07</v>
          </cell>
          <cell r="Y677">
            <v>82378.83</v>
          </cell>
          <cell r="Z677">
            <v>62427.6</v>
          </cell>
          <cell r="AA677">
            <v>57688.98</v>
          </cell>
          <cell r="AB677">
            <v>71586.37</v>
          </cell>
          <cell r="AC677">
            <v>25539.27</v>
          </cell>
        </row>
        <row r="678">
          <cell r="A678" t="str">
            <v>A71F0</v>
          </cell>
          <cell r="B678" t="str">
            <v>нерезиденти</v>
          </cell>
          <cell r="C678" t="str">
            <v>A71F0</v>
          </cell>
          <cell r="D678">
            <v>45819477.100000001</v>
          </cell>
          <cell r="E678">
            <v>40957006.259999998</v>
          </cell>
          <cell r="F678">
            <v>46340107.200000003</v>
          </cell>
          <cell r="G678">
            <v>44318280.369999997</v>
          </cell>
          <cell r="H678">
            <v>22744463.239999998</v>
          </cell>
          <cell r="I678">
            <v>19583856.66</v>
          </cell>
          <cell r="J678">
            <v>33918790.969999999</v>
          </cell>
          <cell r="K678">
            <v>36828611.549999997</v>
          </cell>
          <cell r="L678">
            <v>69058799.950000003</v>
          </cell>
          <cell r="M678">
            <v>53274008.899999999</v>
          </cell>
          <cell r="N678">
            <v>36062946.490000002</v>
          </cell>
          <cell r="O678">
            <v>66531902.640000001</v>
          </cell>
          <cell r="P678">
            <v>33541910.079999998</v>
          </cell>
          <cell r="Q678">
            <v>45657913.200000003</v>
          </cell>
          <cell r="R678">
            <v>61408477.439999998</v>
          </cell>
          <cell r="S678">
            <v>50089184.130000003</v>
          </cell>
          <cell r="T678">
            <v>97055208.170000002</v>
          </cell>
          <cell r="U678">
            <v>389910844.06</v>
          </cell>
          <cell r="V678">
            <v>69048149.829999998</v>
          </cell>
          <cell r="W678">
            <v>91147769.790000007</v>
          </cell>
          <cell r="X678">
            <v>64168426.270000003</v>
          </cell>
          <cell r="Y678">
            <v>70920152.969999999</v>
          </cell>
          <cell r="Z678">
            <v>43576338.649999999</v>
          </cell>
          <cell r="AA678">
            <v>98526213.5</v>
          </cell>
          <cell r="AB678">
            <v>104083867.61</v>
          </cell>
          <cell r="AC678">
            <v>90848186.579999998</v>
          </cell>
        </row>
        <row r="679">
          <cell r="A679" t="str">
            <v>A79</v>
          </cell>
          <cell r="B679" t="str">
            <v>інше</v>
          </cell>
          <cell r="C679" t="str">
            <v>A79</v>
          </cell>
          <cell r="D679">
            <v>214770355.56</v>
          </cell>
          <cell r="E679">
            <v>236324674.62</v>
          </cell>
          <cell r="F679">
            <v>222007768.11000001</v>
          </cell>
          <cell r="G679">
            <v>279945199.75999999</v>
          </cell>
          <cell r="H679">
            <v>276034895.62</v>
          </cell>
          <cell r="I679">
            <v>271400109.62</v>
          </cell>
          <cell r="J679">
            <v>325645782.32999998</v>
          </cell>
          <cell r="K679">
            <v>364485617.06</v>
          </cell>
          <cell r="L679">
            <v>369885149.83999997</v>
          </cell>
          <cell r="M679">
            <v>472878767.48000002</v>
          </cell>
          <cell r="N679">
            <v>455836393.13999999</v>
          </cell>
          <cell r="O679">
            <v>456182259.41000003</v>
          </cell>
          <cell r="P679">
            <v>452172196.13</v>
          </cell>
          <cell r="Q679">
            <v>577811877.67999995</v>
          </cell>
          <cell r="R679">
            <v>548856089.42999995</v>
          </cell>
          <cell r="S679">
            <v>532514193.64999998</v>
          </cell>
          <cell r="T679">
            <v>525151167.07999998</v>
          </cell>
          <cell r="U679">
            <v>503885722.69</v>
          </cell>
          <cell r="V679">
            <v>547535087.55999994</v>
          </cell>
          <cell r="W679">
            <v>559749086.02999997</v>
          </cell>
          <cell r="X679">
            <v>567875015.54999995</v>
          </cell>
          <cell r="Y679">
            <v>588236806.40999997</v>
          </cell>
          <cell r="Z679">
            <v>596454142.22000003</v>
          </cell>
          <cell r="AA679">
            <v>568336132.88999999</v>
          </cell>
          <cell r="AB679">
            <v>534058369.55000001</v>
          </cell>
          <cell r="AC679">
            <v>540975920.16999996</v>
          </cell>
        </row>
        <row r="680">
          <cell r="A680" t="str">
            <v>A79XX</v>
          </cell>
          <cell r="B680" t="str">
            <v>сектори-резиденти</v>
          </cell>
          <cell r="C680" t="str">
            <v>A79XX</v>
          </cell>
          <cell r="D680">
            <v>214770355.56</v>
          </cell>
          <cell r="E680">
            <v>236302485.81999999</v>
          </cell>
          <cell r="F680">
            <v>221996790.34999999</v>
          </cell>
          <cell r="G680">
            <v>279934946.43000001</v>
          </cell>
          <cell r="H680">
            <v>276029733.05000001</v>
          </cell>
          <cell r="I680">
            <v>271246659.82999998</v>
          </cell>
          <cell r="J680">
            <v>325643204.08999997</v>
          </cell>
          <cell r="K680">
            <v>363890368.55000001</v>
          </cell>
          <cell r="L680">
            <v>369579104.89999998</v>
          </cell>
          <cell r="M680">
            <v>472861321.23000002</v>
          </cell>
          <cell r="N680">
            <v>455238940.86000001</v>
          </cell>
          <cell r="O680">
            <v>455586155.24000001</v>
          </cell>
          <cell r="P680">
            <v>452155222.58999997</v>
          </cell>
          <cell r="Q680">
            <v>577797916.17999995</v>
          </cell>
          <cell r="R680">
            <v>548842027.82000005</v>
          </cell>
          <cell r="S680">
            <v>522064840.80000001</v>
          </cell>
          <cell r="T680">
            <v>514705280.60000002</v>
          </cell>
          <cell r="U680">
            <v>493818322.91000003</v>
          </cell>
          <cell r="V680">
            <v>537652214.96000004</v>
          </cell>
          <cell r="W680">
            <v>550061676.12</v>
          </cell>
          <cell r="X680">
            <v>547615307.84000003</v>
          </cell>
          <cell r="Y680">
            <v>582321559.97000003</v>
          </cell>
          <cell r="Z680">
            <v>592152138.27999997</v>
          </cell>
          <cell r="AA680">
            <v>559111495.09000003</v>
          </cell>
          <cell r="AB680">
            <v>529389142.72000003</v>
          </cell>
          <cell r="AC680">
            <v>535891912.16000003</v>
          </cell>
        </row>
        <row r="681">
          <cell r="A681" t="str">
            <v>─────────</v>
          </cell>
          <cell r="B681" t="str">
            <v>──────────────────────────────────────────────────</v>
          </cell>
          <cell r="C681" t="str">
            <v>─────────</v>
          </cell>
          <cell r="D681" t="str">
            <v>────────────────</v>
          </cell>
          <cell r="E681" t="str">
            <v>────────────────</v>
          </cell>
          <cell r="F681" t="str">
            <v>────────────────</v>
          </cell>
          <cell r="G681" t="str">
            <v>────────────────</v>
          </cell>
          <cell r="H681" t="str">
            <v>────────────────</v>
          </cell>
          <cell r="I681" t="str">
            <v>────────────────</v>
          </cell>
          <cell r="J681" t="str">
            <v>────────────────</v>
          </cell>
          <cell r="K681" t="str">
            <v>────────────────</v>
          </cell>
          <cell r="L681" t="str">
            <v>────────────────</v>
          </cell>
          <cell r="M681" t="str">
            <v>────────────────</v>
          </cell>
          <cell r="N681" t="str">
            <v>────────────────</v>
          </cell>
          <cell r="O681" t="str">
            <v>────────────────</v>
          </cell>
          <cell r="P681" t="str">
            <v>────────────────</v>
          </cell>
          <cell r="Q681" t="str">
            <v>────────────────</v>
          </cell>
          <cell r="R681" t="str">
            <v>────────────────</v>
          </cell>
          <cell r="S681" t="str">
            <v>────────────────</v>
          </cell>
          <cell r="T681" t="str">
            <v>────────────────</v>
          </cell>
          <cell r="U681" t="str">
            <v>────────────────</v>
          </cell>
          <cell r="V681" t="str">
            <v>────────────────</v>
          </cell>
          <cell r="W681" t="str">
            <v>────────────────</v>
          </cell>
          <cell r="X681" t="str">
            <v>────────────────</v>
          </cell>
          <cell r="Y681" t="str">
            <v>────────────────</v>
          </cell>
          <cell r="Z681" t="str">
            <v>────────────────</v>
          </cell>
          <cell r="AA681" t="str">
            <v>────────────────</v>
          </cell>
          <cell r="AB681" t="str">
            <v>────────────────</v>
          </cell>
          <cell r="AC681" t="str">
            <v>────────────────</v>
          </cell>
        </row>
        <row r="682">
          <cell r="D682" t="str">
            <v>_x000C_</v>
          </cell>
          <cell r="E682" t="str">
            <v>_x000C_</v>
          </cell>
          <cell r="F682" t="str">
            <v>_x000C_</v>
          </cell>
          <cell r="G682" t="str">
            <v>_x000C_</v>
          </cell>
          <cell r="H682" t="str">
            <v>_x000C_</v>
          </cell>
          <cell r="I682" t="str">
            <v>_x000C_</v>
          </cell>
          <cell r="J682" t="str">
            <v>_x000C_</v>
          </cell>
          <cell r="K682" t="str">
            <v>_x000C_</v>
          </cell>
          <cell r="L682" t="str">
            <v>_x000C_</v>
          </cell>
          <cell r="M682" t="str">
            <v>_x000C_</v>
          </cell>
          <cell r="N682" t="str">
            <v>_x000C_</v>
          </cell>
          <cell r="O682" t="str">
            <v>_x000C_</v>
          </cell>
          <cell r="P682" t="str">
            <v>_x000C_</v>
          </cell>
          <cell r="Q682" t="str">
            <v>_x000C_</v>
          </cell>
          <cell r="R682" t="str">
            <v>_x000C_</v>
          </cell>
          <cell r="S682" t="str">
            <v>_x000C_</v>
          </cell>
          <cell r="T682" t="str">
            <v>_x000C_</v>
          </cell>
          <cell r="U682" t="str">
            <v>_x000C_</v>
          </cell>
          <cell r="V682" t="str">
            <v>_x000C_</v>
          </cell>
          <cell r="W682" t="str">
            <v>_x000C_</v>
          </cell>
          <cell r="X682" t="str">
            <v>_x000C_</v>
          </cell>
          <cell r="Y682" t="str">
            <v>_x000C_</v>
          </cell>
          <cell r="Z682" t="str">
            <v>_x000C_</v>
          </cell>
          <cell r="AA682" t="str">
            <v>_x000C_</v>
          </cell>
          <cell r="AB682" t="str">
            <v>_x000C_</v>
          </cell>
          <cell r="AC682" t="str">
            <v>_x000C_</v>
          </cell>
        </row>
        <row r="683">
          <cell r="D683" t="str">
            <v>Лист N   12</v>
          </cell>
          <cell r="E683" t="str">
            <v>Лист N   12</v>
          </cell>
          <cell r="F683" t="str">
            <v>Лист N   12</v>
          </cell>
          <cell r="G683" t="str">
            <v>Лист N   12</v>
          </cell>
          <cell r="H683" t="str">
            <v>Лист N   12</v>
          </cell>
          <cell r="I683" t="str">
            <v>Лист N   12</v>
          </cell>
          <cell r="J683" t="str">
            <v>Лист N   12</v>
          </cell>
          <cell r="K683" t="str">
            <v>Лист N   12</v>
          </cell>
          <cell r="L683" t="str">
            <v>Лист N   12</v>
          </cell>
          <cell r="M683" t="str">
            <v>Лист N   12</v>
          </cell>
          <cell r="N683" t="str">
            <v>Лист N   12</v>
          </cell>
          <cell r="O683" t="str">
            <v>Лист N   12</v>
          </cell>
          <cell r="P683" t="str">
            <v>Лист N   12</v>
          </cell>
          <cell r="Q683" t="str">
            <v>Лист N   12</v>
          </cell>
          <cell r="R683" t="str">
            <v>Лист N   12</v>
          </cell>
          <cell r="S683" t="str">
            <v>Лист N   12</v>
          </cell>
          <cell r="T683" t="str">
            <v>Лист N   12</v>
          </cell>
          <cell r="U683" t="str">
            <v>Лист N   12</v>
          </cell>
          <cell r="V683" t="str">
            <v>Лист N   12</v>
          </cell>
          <cell r="W683" t="str">
            <v>Лист N   12</v>
          </cell>
          <cell r="X683" t="str">
            <v>Лист N   12</v>
          </cell>
          <cell r="Y683" t="str">
            <v>Лист N   12</v>
          </cell>
          <cell r="Z683" t="str">
            <v>Лист N   12</v>
          </cell>
          <cell r="AA683" t="str">
            <v>Лист N   12</v>
          </cell>
          <cell r="AB683" t="str">
            <v>Лист N   12</v>
          </cell>
          <cell r="AC683" t="str">
            <v>Лист N   12</v>
          </cell>
        </row>
        <row r="684">
          <cell r="A684" t="str">
            <v>────────┬</v>
          </cell>
          <cell r="B684" t="str">
            <v>┌─────────────────────────────────────────────────</v>
          </cell>
          <cell r="C684" t="str">
            <v>────────┬</v>
          </cell>
          <cell r="D684" t="str">
            <v>───────────────┬</v>
          </cell>
          <cell r="E684" t="str">
            <v>───────────────┬</v>
          </cell>
          <cell r="F684" t="str">
            <v>───────────────┬</v>
          </cell>
          <cell r="G684" t="str">
            <v>───────────────┬</v>
          </cell>
          <cell r="H684" t="str">
            <v>───────────────┬</v>
          </cell>
          <cell r="I684" t="str">
            <v>───────────────┬</v>
          </cell>
          <cell r="J684" t="str">
            <v>───────────────┬</v>
          </cell>
          <cell r="K684" t="str">
            <v>───────────────┬</v>
          </cell>
          <cell r="L684" t="str">
            <v>───────────────┬</v>
          </cell>
          <cell r="M684" t="str">
            <v>───────────────┬</v>
          </cell>
          <cell r="N684" t="str">
            <v>───────────────┬</v>
          </cell>
          <cell r="O684" t="str">
            <v>───────────────┬</v>
          </cell>
          <cell r="P684" t="str">
            <v>───────────────┬</v>
          </cell>
          <cell r="Q684" t="str">
            <v>───────────────┬</v>
          </cell>
          <cell r="R684" t="str">
            <v>───────────────┬</v>
          </cell>
          <cell r="S684" t="str">
            <v>───────────────┬</v>
          </cell>
          <cell r="T684" t="str">
            <v>───────────────┬</v>
          </cell>
          <cell r="U684" t="str">
            <v>───────────────┬</v>
          </cell>
          <cell r="V684" t="str">
            <v>───────────────┬</v>
          </cell>
          <cell r="W684" t="str">
            <v>───────────────┬</v>
          </cell>
          <cell r="X684" t="str">
            <v>───────────────┬</v>
          </cell>
          <cell r="Y684" t="str">
            <v>───────────────┬</v>
          </cell>
          <cell r="Z684" t="str">
            <v>───────────────┬</v>
          </cell>
          <cell r="AA684" t="str">
            <v>───────────────┬</v>
          </cell>
          <cell r="AB684" t="str">
            <v>───────────────┬</v>
          </cell>
          <cell r="AC684" t="str">
            <v>───────────────┬</v>
          </cell>
        </row>
        <row r="685">
          <cell r="A685" t="str">
            <v>│</v>
          </cell>
          <cell r="B685" t="str">
            <v>│                Статтi  балансу</v>
          </cell>
          <cell r="C685" t="str">
            <v>│</v>
          </cell>
          <cell r="D685" t="str">
            <v>Сума     │</v>
          </cell>
          <cell r="E685" t="str">
            <v>Сума     │</v>
          </cell>
          <cell r="F685" t="str">
            <v>Сума     │</v>
          </cell>
          <cell r="G685" t="str">
            <v>Сума     │</v>
          </cell>
          <cell r="H685" t="str">
            <v>Сума     │</v>
          </cell>
          <cell r="I685" t="str">
            <v>Сума     │</v>
          </cell>
          <cell r="J685" t="str">
            <v>Сума     │</v>
          </cell>
          <cell r="K685" t="str">
            <v>Сума     │</v>
          </cell>
          <cell r="L685" t="str">
            <v>Сума     │</v>
          </cell>
          <cell r="M685" t="str">
            <v>Сума     │</v>
          </cell>
          <cell r="N685" t="str">
            <v>Сума     │</v>
          </cell>
          <cell r="O685" t="str">
            <v>Сума     │</v>
          </cell>
          <cell r="P685" t="str">
            <v>Сума     │</v>
          </cell>
          <cell r="Q685" t="str">
            <v>Сума     │</v>
          </cell>
          <cell r="R685" t="str">
            <v>Сума     │</v>
          </cell>
          <cell r="S685" t="str">
            <v>Сума     │</v>
          </cell>
          <cell r="T685" t="str">
            <v>Сума     │</v>
          </cell>
          <cell r="U685" t="str">
            <v>Сума     │</v>
          </cell>
          <cell r="V685" t="str">
            <v>Сума     │</v>
          </cell>
          <cell r="W685" t="str">
            <v>Сума     │</v>
          </cell>
          <cell r="X685" t="str">
            <v>Сума     │</v>
          </cell>
          <cell r="Y685" t="str">
            <v>Сума     │</v>
          </cell>
          <cell r="Z685" t="str">
            <v>Сума     │</v>
          </cell>
          <cell r="AA685" t="str">
            <v>Сума     │</v>
          </cell>
          <cell r="AB685" t="str">
            <v>Сума     │</v>
          </cell>
          <cell r="AC685" t="str">
            <v>Сума     │</v>
          </cell>
        </row>
        <row r="686">
          <cell r="A686" t="str">
            <v>────────┼</v>
          </cell>
          <cell r="B686" t="str">
            <v>├─────────────────────────────────────────────────</v>
          </cell>
          <cell r="C686" t="str">
            <v>────────┼</v>
          </cell>
          <cell r="D686" t="str">
            <v>───────────────┼</v>
          </cell>
          <cell r="E686" t="str">
            <v>───────────────┼</v>
          </cell>
          <cell r="F686" t="str">
            <v>───────────────┼</v>
          </cell>
          <cell r="G686" t="str">
            <v>───────────────┼</v>
          </cell>
          <cell r="H686" t="str">
            <v>───────────────┼</v>
          </cell>
          <cell r="I686" t="str">
            <v>───────────────┼</v>
          </cell>
          <cell r="J686" t="str">
            <v>───────────────┼</v>
          </cell>
          <cell r="K686" t="str">
            <v>───────────────┼</v>
          </cell>
          <cell r="L686" t="str">
            <v>───────────────┼</v>
          </cell>
          <cell r="M686" t="str">
            <v>───────────────┼</v>
          </cell>
          <cell r="N686" t="str">
            <v>───────────────┼</v>
          </cell>
          <cell r="O686" t="str">
            <v>───────────────┼</v>
          </cell>
          <cell r="P686" t="str">
            <v>───────────────┼</v>
          </cell>
          <cell r="Q686" t="str">
            <v>───────────────┼</v>
          </cell>
          <cell r="R686" t="str">
            <v>───────────────┼</v>
          </cell>
          <cell r="S686" t="str">
            <v>───────────────┼</v>
          </cell>
          <cell r="T686" t="str">
            <v>───────────────┼</v>
          </cell>
          <cell r="U686" t="str">
            <v>───────────────┼</v>
          </cell>
          <cell r="V686" t="str">
            <v>───────────────┼</v>
          </cell>
          <cell r="W686" t="str">
            <v>───────────────┼</v>
          </cell>
          <cell r="X686" t="str">
            <v>───────────────┼</v>
          </cell>
          <cell r="Y686" t="str">
            <v>───────────────┼</v>
          </cell>
          <cell r="Z686" t="str">
            <v>───────────────┼</v>
          </cell>
          <cell r="AA686" t="str">
            <v>───────────────┼</v>
          </cell>
          <cell r="AB686" t="str">
            <v>───────────────┼</v>
          </cell>
          <cell r="AC686" t="str">
            <v>───────────────┼</v>
          </cell>
        </row>
        <row r="687">
          <cell r="A687" t="str">
            <v>A79NX</v>
          </cell>
          <cell r="B687" t="str">
            <v>в національній валюті</v>
          </cell>
          <cell r="C687" t="str">
            <v>A79NX</v>
          </cell>
          <cell r="D687">
            <v>207067886.81</v>
          </cell>
          <cell r="E687">
            <v>229391257.63</v>
          </cell>
          <cell r="F687">
            <v>215521332.22</v>
          </cell>
          <cell r="G687">
            <v>274000619.99000001</v>
          </cell>
          <cell r="H687">
            <v>270532941.51999998</v>
          </cell>
          <cell r="I687">
            <v>259988791.30000001</v>
          </cell>
          <cell r="J687">
            <v>315259801.44999999</v>
          </cell>
          <cell r="K687">
            <v>328214546.58999997</v>
          </cell>
          <cell r="L687">
            <v>334988956.74000001</v>
          </cell>
          <cell r="M687">
            <v>433443174.5</v>
          </cell>
          <cell r="N687">
            <v>443171300.60000002</v>
          </cell>
          <cell r="O687">
            <v>434132807.06999999</v>
          </cell>
          <cell r="P687">
            <v>431454048.64999998</v>
          </cell>
          <cell r="Q687">
            <v>558164644.60000002</v>
          </cell>
          <cell r="R687">
            <v>530474489.44</v>
          </cell>
          <cell r="S687">
            <v>504572277.35000002</v>
          </cell>
          <cell r="T687">
            <v>497219261.38999999</v>
          </cell>
          <cell r="U687">
            <v>477820148.45999998</v>
          </cell>
          <cell r="V687">
            <v>522265123.81999999</v>
          </cell>
          <cell r="W687">
            <v>535184815.38</v>
          </cell>
          <cell r="X687">
            <v>532369151.47000003</v>
          </cell>
          <cell r="Y687">
            <v>567745138.79999995</v>
          </cell>
          <cell r="Z687">
            <v>576273369.04999995</v>
          </cell>
          <cell r="AA687">
            <v>544268233.72000003</v>
          </cell>
          <cell r="AB687">
            <v>515141669.07999998</v>
          </cell>
          <cell r="AC687">
            <v>521924624.04000002</v>
          </cell>
        </row>
        <row r="688">
          <cell r="A688" t="str">
            <v>A79NX1</v>
          </cell>
          <cell r="B688" t="str">
            <v>доходи</v>
          </cell>
          <cell r="C688" t="str">
            <v>A79NX1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</row>
        <row r="689">
          <cell r="A689" t="str">
            <v>A79NX2</v>
          </cell>
          <cell r="B689" t="str">
            <v>розрахункові рахунки</v>
          </cell>
          <cell r="C689" t="str">
            <v>A79NX2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</row>
        <row r="690">
          <cell r="A690" t="str">
            <v>A79NC2</v>
          </cell>
          <cell r="B690" t="str">
            <v>Центральний банк</v>
          </cell>
          <cell r="C690" t="str">
            <v>A79NC2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</row>
        <row r="691">
          <cell r="A691" t="str">
            <v>A79N12</v>
          </cell>
          <cell r="B691" t="str">
            <v>інші депозитні корпорації</v>
          </cell>
          <cell r="C691" t="str">
            <v>A79N12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</row>
        <row r="692">
          <cell r="A692" t="str">
            <v>A79N22</v>
          </cell>
          <cell r="B692" t="str">
            <v>інші фінансові корпорації</v>
          </cell>
          <cell r="C692" t="str">
            <v>A79N22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</row>
        <row r="693">
          <cell r="A693" t="str">
            <v>A79N52</v>
          </cell>
          <cell r="B693" t="str">
            <v>Центральниі уряд</v>
          </cell>
          <cell r="C693" t="str">
            <v>A79N52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</row>
        <row r="694">
          <cell r="A694" t="str">
            <v>A79N62</v>
          </cell>
          <cell r="B694" t="str">
            <v>державні та місцеві органи управління</v>
          </cell>
          <cell r="C694" t="str">
            <v>A79N62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</row>
        <row r="695">
          <cell r="A695" t="str">
            <v>A79N72</v>
          </cell>
          <cell r="B695" t="str">
            <v>державні нефінансові корпорації</v>
          </cell>
          <cell r="C695" t="str">
            <v>A79N72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</row>
        <row r="696">
          <cell r="A696" t="str">
            <v>A79N82</v>
          </cell>
          <cell r="B696" t="str">
            <v>інші нефінансові корпорації</v>
          </cell>
          <cell r="C696" t="str">
            <v>A79N82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</row>
        <row r="697">
          <cell r="A697" t="str">
            <v>A79NS2</v>
          </cell>
          <cell r="B697" t="str">
            <v>інші сектори-резиденти</v>
          </cell>
          <cell r="C697" t="str">
            <v>A79NS2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</row>
        <row r="698">
          <cell r="A698" t="str">
            <v>A79NX3</v>
          </cell>
          <cell r="B698" t="str">
            <v>інкассо</v>
          </cell>
          <cell r="C698" t="str">
            <v>A79NX3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</row>
        <row r="699">
          <cell r="A699" t="str">
            <v>A79NX4</v>
          </cell>
          <cell r="B699" t="str">
            <v>інші статті активів</v>
          </cell>
          <cell r="C699" t="str">
            <v>A79NX4</v>
          </cell>
          <cell r="D699">
            <v>207067886.81</v>
          </cell>
          <cell r="E699">
            <v>229391257.63</v>
          </cell>
          <cell r="F699">
            <v>215521332.22</v>
          </cell>
          <cell r="G699">
            <v>274000619.99000001</v>
          </cell>
          <cell r="H699">
            <v>270532941.51999998</v>
          </cell>
          <cell r="I699">
            <v>259988791.30000001</v>
          </cell>
          <cell r="J699">
            <v>315259801.44999999</v>
          </cell>
          <cell r="K699">
            <v>328214546.58999997</v>
          </cell>
          <cell r="L699">
            <v>334988956.74000001</v>
          </cell>
          <cell r="M699">
            <v>433443174.5</v>
          </cell>
          <cell r="N699">
            <v>443171300.60000002</v>
          </cell>
          <cell r="O699">
            <v>434132807.06999999</v>
          </cell>
          <cell r="P699">
            <v>431454048.64999998</v>
          </cell>
          <cell r="Q699">
            <v>558164644.60000002</v>
          </cell>
          <cell r="R699">
            <v>530474489.44</v>
          </cell>
          <cell r="S699">
            <v>504572277.35000002</v>
          </cell>
          <cell r="T699">
            <v>497219261.38999999</v>
          </cell>
          <cell r="U699">
            <v>477820148.45999998</v>
          </cell>
          <cell r="V699">
            <v>522265123.81999999</v>
          </cell>
          <cell r="W699">
            <v>535184815.38</v>
          </cell>
          <cell r="X699">
            <v>532369151.47000003</v>
          </cell>
          <cell r="Y699">
            <v>567745138.79999995</v>
          </cell>
          <cell r="Z699">
            <v>576273369.04999995</v>
          </cell>
          <cell r="AA699">
            <v>544268233.72000003</v>
          </cell>
          <cell r="AB699">
            <v>515141669.07999998</v>
          </cell>
          <cell r="AC699">
            <v>521924624.04000002</v>
          </cell>
        </row>
        <row r="700">
          <cell r="A700" t="str">
            <v>A79FX</v>
          </cell>
          <cell r="B700" t="str">
            <v>в іноземній валюті</v>
          </cell>
          <cell r="C700" t="str">
            <v>A79FX</v>
          </cell>
          <cell r="D700">
            <v>7702468.75</v>
          </cell>
          <cell r="E700">
            <v>6911228.1900000004</v>
          </cell>
          <cell r="F700">
            <v>6475458.1299999999</v>
          </cell>
          <cell r="G700">
            <v>5934326.4400000004</v>
          </cell>
          <cell r="H700">
            <v>5496791.5300000003</v>
          </cell>
          <cell r="I700">
            <v>11257868.529999999</v>
          </cell>
          <cell r="J700">
            <v>10383402.640000001</v>
          </cell>
          <cell r="K700">
            <v>35675821.960000001</v>
          </cell>
          <cell r="L700">
            <v>34590148.159999996</v>
          </cell>
          <cell r="M700">
            <v>39418146.729999997</v>
          </cell>
          <cell r="N700">
            <v>12067640.26</v>
          </cell>
          <cell r="O700">
            <v>21453348.170000002</v>
          </cell>
          <cell r="P700">
            <v>20701173.940000001</v>
          </cell>
          <cell r="Q700">
            <v>19633271.579999998</v>
          </cell>
          <cell r="R700">
            <v>18367538.379999999</v>
          </cell>
          <cell r="S700">
            <v>17492563.449999999</v>
          </cell>
          <cell r="T700">
            <v>17486019.210000001</v>
          </cell>
          <cell r="U700">
            <v>15998174.449999999</v>
          </cell>
          <cell r="V700">
            <v>15387091.140000001</v>
          </cell>
          <cell r="W700">
            <v>14876860.74</v>
          </cell>
          <cell r="X700">
            <v>15246156.369999999</v>
          </cell>
          <cell r="Y700">
            <v>14576421.17</v>
          </cell>
          <cell r="Z700">
            <v>15878769.23</v>
          </cell>
          <cell r="AA700">
            <v>14843261.369999999</v>
          </cell>
          <cell r="AB700">
            <v>14247473.640000001</v>
          </cell>
          <cell r="AC700">
            <v>13967288.119999999</v>
          </cell>
        </row>
        <row r="701">
          <cell r="A701" t="str">
            <v>A79FX1</v>
          </cell>
          <cell r="B701" t="str">
            <v>доходи</v>
          </cell>
          <cell r="C701" t="str">
            <v>A79FX1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</row>
        <row r="702">
          <cell r="A702" t="str">
            <v>A79FX2</v>
          </cell>
          <cell r="B702" t="str">
            <v>розрахункові рахунки</v>
          </cell>
          <cell r="C702" t="str">
            <v>A79FX2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</row>
        <row r="703">
          <cell r="A703" t="str">
            <v>A79FC2</v>
          </cell>
          <cell r="B703" t="str">
            <v>Центральний банк</v>
          </cell>
          <cell r="C703" t="str">
            <v>A79FC2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</row>
        <row r="704">
          <cell r="A704" t="str">
            <v>A79F12</v>
          </cell>
          <cell r="B704" t="str">
            <v>інші депозитні корпорації</v>
          </cell>
          <cell r="C704" t="str">
            <v>A79F12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</row>
        <row r="705">
          <cell r="A705" t="str">
            <v>A79F22</v>
          </cell>
          <cell r="B705" t="str">
            <v>інші фінансові корпорації</v>
          </cell>
          <cell r="C705" t="str">
            <v>A79F22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</row>
        <row r="706">
          <cell r="A706" t="str">
            <v>A79F52</v>
          </cell>
          <cell r="B706" t="str">
            <v>Центральниі уряд</v>
          </cell>
          <cell r="C706" t="str">
            <v>A79F52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</row>
        <row r="707">
          <cell r="A707" t="str">
            <v>A79F62</v>
          </cell>
          <cell r="B707" t="str">
            <v>державні та місцеві органи управління</v>
          </cell>
          <cell r="C707" t="str">
            <v>A79F62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</row>
        <row r="708">
          <cell r="A708" t="str">
            <v>A79F72</v>
          </cell>
          <cell r="B708" t="str">
            <v>державні нефінансові корпорації</v>
          </cell>
          <cell r="C708" t="str">
            <v>A79F72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</row>
        <row r="709">
          <cell r="A709" t="str">
            <v>A79F82</v>
          </cell>
          <cell r="B709" t="str">
            <v>інші нефінансові корпорації</v>
          </cell>
          <cell r="C709" t="str">
            <v>A79F82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</row>
        <row r="710">
          <cell r="A710" t="str">
            <v>A79FS2</v>
          </cell>
          <cell r="B710" t="str">
            <v>інші сектори-резиденти</v>
          </cell>
          <cell r="C710" t="str">
            <v>A79FS2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</row>
        <row r="711">
          <cell r="A711" t="str">
            <v>A79FX3</v>
          </cell>
          <cell r="B711" t="str">
            <v>інкассо</v>
          </cell>
          <cell r="C711" t="str">
            <v>A79FX3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</row>
        <row r="712">
          <cell r="A712" t="str">
            <v>A79FX4</v>
          </cell>
          <cell r="B712" t="str">
            <v>інші статті активів</v>
          </cell>
          <cell r="C712" t="str">
            <v>A79FX4</v>
          </cell>
          <cell r="D712">
            <v>7702468.75</v>
          </cell>
          <cell r="E712">
            <v>6911228.1900000004</v>
          </cell>
          <cell r="F712">
            <v>6475458.1299999999</v>
          </cell>
          <cell r="G712">
            <v>5934326.4400000004</v>
          </cell>
          <cell r="H712">
            <v>5496791.5300000003</v>
          </cell>
          <cell r="I712">
            <v>11257868.529999999</v>
          </cell>
          <cell r="J712">
            <v>10383402.640000001</v>
          </cell>
          <cell r="K712">
            <v>35675821.960000001</v>
          </cell>
          <cell r="L712">
            <v>34590148.159999996</v>
          </cell>
          <cell r="M712">
            <v>39418146.729999997</v>
          </cell>
          <cell r="N712">
            <v>12067640.26</v>
          </cell>
          <cell r="O712">
            <v>21453348.170000002</v>
          </cell>
          <cell r="P712">
            <v>20701173.940000001</v>
          </cell>
          <cell r="Q712">
            <v>19633271.579999998</v>
          </cell>
          <cell r="R712">
            <v>18367538.379999999</v>
          </cell>
          <cell r="S712">
            <v>17492563.449999999</v>
          </cell>
          <cell r="T712">
            <v>17486019.210000001</v>
          </cell>
          <cell r="U712">
            <v>15998174.449999999</v>
          </cell>
          <cell r="V712">
            <v>15387091.140000001</v>
          </cell>
          <cell r="W712">
            <v>14876860.74</v>
          </cell>
          <cell r="X712">
            <v>15246156.369999999</v>
          </cell>
          <cell r="Y712">
            <v>14576421.17</v>
          </cell>
          <cell r="Z712">
            <v>15878769.23</v>
          </cell>
          <cell r="AA712">
            <v>14843261.369999999</v>
          </cell>
          <cell r="AB712">
            <v>14247473.640000001</v>
          </cell>
          <cell r="AC712">
            <v>13967288.119999999</v>
          </cell>
        </row>
        <row r="713">
          <cell r="A713" t="str">
            <v>A79X0</v>
          </cell>
          <cell r="B713" t="str">
            <v>нерезиденти</v>
          </cell>
          <cell r="C713" t="str">
            <v>A79X0</v>
          </cell>
          <cell r="D713">
            <v>0</v>
          </cell>
          <cell r="E713">
            <v>22188.799999999999</v>
          </cell>
          <cell r="F713">
            <v>10977.76</v>
          </cell>
          <cell r="G713">
            <v>10253.33</v>
          </cell>
          <cell r="H713">
            <v>5162.57</v>
          </cell>
          <cell r="I713">
            <v>153449.79</v>
          </cell>
          <cell r="J713">
            <v>2578.2399999999998</v>
          </cell>
          <cell r="K713">
            <v>595248.51</v>
          </cell>
          <cell r="L713">
            <v>306044.94</v>
          </cell>
          <cell r="M713">
            <v>17446.25</v>
          </cell>
          <cell r="N713">
            <v>597452.28</v>
          </cell>
          <cell r="O713">
            <v>596104.17000000004</v>
          </cell>
          <cell r="P713">
            <v>16973.54</v>
          </cell>
          <cell r="Q713">
            <v>13961.5</v>
          </cell>
          <cell r="R713">
            <v>14061.61</v>
          </cell>
          <cell r="S713">
            <v>10449352.85</v>
          </cell>
          <cell r="T713">
            <v>10445886.48</v>
          </cell>
          <cell r="U713">
            <v>10067399.779999999</v>
          </cell>
          <cell r="V713">
            <v>9882872.5999999996</v>
          </cell>
          <cell r="W713">
            <v>9687409.9100000001</v>
          </cell>
          <cell r="X713">
            <v>20259707.710000001</v>
          </cell>
          <cell r="Y713">
            <v>5915246.4400000004</v>
          </cell>
          <cell r="Z713">
            <v>4302003.9400000004</v>
          </cell>
          <cell r="AA713">
            <v>9224637.8000000007</v>
          </cell>
          <cell r="AB713">
            <v>4669226.83</v>
          </cell>
          <cell r="AC713">
            <v>5084008.01</v>
          </cell>
        </row>
        <row r="714">
          <cell r="A714" t="str">
            <v>A79N0</v>
          </cell>
          <cell r="B714" t="str">
            <v>в національній валюті</v>
          </cell>
          <cell r="C714" t="str">
            <v>A79N0</v>
          </cell>
          <cell r="D714">
            <v>0</v>
          </cell>
          <cell r="E714">
            <v>0</v>
          </cell>
          <cell r="F714">
            <v>10977.76</v>
          </cell>
          <cell r="G714">
            <v>10253.33</v>
          </cell>
          <cell r="H714">
            <v>5162.57</v>
          </cell>
          <cell r="I714">
            <v>4438.1400000000003</v>
          </cell>
          <cell r="J714">
            <v>2578.2399999999998</v>
          </cell>
          <cell r="K714">
            <v>7761.29</v>
          </cell>
          <cell r="L714">
            <v>2578.2399999999998</v>
          </cell>
          <cell r="M714">
            <v>17446.25</v>
          </cell>
          <cell r="N714">
            <v>18862.03</v>
          </cell>
          <cell r="O714">
            <v>17915.669999999998</v>
          </cell>
          <cell r="P714">
            <v>16973.54</v>
          </cell>
          <cell r="Q714">
            <v>13961.5</v>
          </cell>
          <cell r="R714">
            <v>13146.42</v>
          </cell>
          <cell r="S714">
            <v>11232.9</v>
          </cell>
          <cell r="T714">
            <v>10417.82</v>
          </cell>
          <cell r="U714">
            <v>9602.74</v>
          </cell>
          <cell r="V714">
            <v>4550.7700000000004</v>
          </cell>
          <cell r="W714">
            <v>4550.7700000000004</v>
          </cell>
          <cell r="X714">
            <v>4550.7700000000004</v>
          </cell>
          <cell r="Y714">
            <v>490767.83</v>
          </cell>
          <cell r="Z714">
            <v>538412.89</v>
          </cell>
          <cell r="AA714">
            <v>5037765.34</v>
          </cell>
          <cell r="AB714">
            <v>518230.13</v>
          </cell>
          <cell r="AC714">
            <v>665521.39</v>
          </cell>
        </row>
        <row r="715">
          <cell r="A715" t="str">
            <v>A79N01</v>
          </cell>
          <cell r="B715" t="str">
            <v>доходи</v>
          </cell>
          <cell r="C715" t="str">
            <v>A79N01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</row>
        <row r="716">
          <cell r="A716" t="str">
            <v>A79N02</v>
          </cell>
          <cell r="B716" t="str">
            <v>розрахункові рахунки</v>
          </cell>
          <cell r="C716" t="str">
            <v>A79N02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</row>
        <row r="717">
          <cell r="A717" t="str">
            <v>A79N03</v>
          </cell>
          <cell r="B717" t="str">
            <v>інкассо</v>
          </cell>
          <cell r="C717" t="str">
            <v>A79N03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</row>
        <row r="718">
          <cell r="A718" t="str">
            <v>A79N04</v>
          </cell>
          <cell r="B718" t="str">
            <v>інші статті активів</v>
          </cell>
          <cell r="C718" t="str">
            <v>A79N04</v>
          </cell>
          <cell r="D718">
            <v>0</v>
          </cell>
          <cell r="E718">
            <v>0</v>
          </cell>
          <cell r="F718">
            <v>10977.76</v>
          </cell>
          <cell r="G718">
            <v>10253.33</v>
          </cell>
          <cell r="H718">
            <v>5162.57</v>
          </cell>
          <cell r="I718">
            <v>4438.1400000000003</v>
          </cell>
          <cell r="J718">
            <v>2578.2399999999998</v>
          </cell>
          <cell r="K718">
            <v>7761.29</v>
          </cell>
          <cell r="L718">
            <v>2578.2399999999998</v>
          </cell>
          <cell r="M718">
            <v>17446.25</v>
          </cell>
          <cell r="N718">
            <v>18862.03</v>
          </cell>
          <cell r="O718">
            <v>17915.669999999998</v>
          </cell>
          <cell r="P718">
            <v>16973.54</v>
          </cell>
          <cell r="Q718">
            <v>13961.5</v>
          </cell>
          <cell r="R718">
            <v>13146.42</v>
          </cell>
          <cell r="S718">
            <v>11232.9</v>
          </cell>
          <cell r="T718">
            <v>10417.82</v>
          </cell>
          <cell r="U718">
            <v>9602.74</v>
          </cell>
          <cell r="V718">
            <v>4550.7700000000004</v>
          </cell>
          <cell r="W718">
            <v>4550.7700000000004</v>
          </cell>
          <cell r="X718">
            <v>4550.7700000000004</v>
          </cell>
          <cell r="Y718">
            <v>490767.83</v>
          </cell>
          <cell r="Z718">
            <v>538412.89</v>
          </cell>
          <cell r="AA718">
            <v>5037765.34</v>
          </cell>
          <cell r="AB718">
            <v>518230.13</v>
          </cell>
          <cell r="AC718">
            <v>665521.39</v>
          </cell>
        </row>
        <row r="719">
          <cell r="A719" t="str">
            <v>A79F0</v>
          </cell>
          <cell r="B719" t="str">
            <v>в іноземній валюті</v>
          </cell>
          <cell r="C719" t="str">
            <v>A79F0</v>
          </cell>
          <cell r="D719">
            <v>0</v>
          </cell>
          <cell r="E719">
            <v>22188.799999999999</v>
          </cell>
          <cell r="F719">
            <v>0</v>
          </cell>
          <cell r="G719">
            <v>0</v>
          </cell>
          <cell r="H719">
            <v>0</v>
          </cell>
          <cell r="I719">
            <v>149011.65</v>
          </cell>
          <cell r="J719">
            <v>0</v>
          </cell>
          <cell r="K719">
            <v>587487.22</v>
          </cell>
          <cell r="L719">
            <v>303466.7</v>
          </cell>
          <cell r="M719">
            <v>0</v>
          </cell>
          <cell r="N719">
            <v>578590.25</v>
          </cell>
          <cell r="O719">
            <v>578188.5</v>
          </cell>
          <cell r="P719">
            <v>0</v>
          </cell>
          <cell r="Q719">
            <v>0</v>
          </cell>
          <cell r="R719">
            <v>915.19</v>
          </cell>
          <cell r="S719">
            <v>10438119.949999999</v>
          </cell>
          <cell r="T719">
            <v>10435468.66</v>
          </cell>
          <cell r="U719">
            <v>10057797.039999999</v>
          </cell>
          <cell r="V719">
            <v>9878321.8300000001</v>
          </cell>
          <cell r="W719">
            <v>9682859.1400000006</v>
          </cell>
          <cell r="X719">
            <v>20255156.940000001</v>
          </cell>
          <cell r="Y719">
            <v>5424478.6100000003</v>
          </cell>
          <cell r="Z719">
            <v>3763591.05</v>
          </cell>
          <cell r="AA719">
            <v>4186872.46</v>
          </cell>
          <cell r="AB719">
            <v>4150996.7</v>
          </cell>
          <cell r="AC719">
            <v>4418486.62</v>
          </cell>
        </row>
        <row r="720">
          <cell r="A720" t="str">
            <v>A79F01</v>
          </cell>
          <cell r="B720" t="str">
            <v>доходи</v>
          </cell>
          <cell r="C720" t="str">
            <v>A79F01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</row>
        <row r="721">
          <cell r="A721" t="str">
            <v>A79F02</v>
          </cell>
          <cell r="B721" t="str">
            <v>розрахункові рахунки</v>
          </cell>
          <cell r="C721" t="str">
            <v>A79F02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</row>
        <row r="722">
          <cell r="A722" t="str">
            <v>A79F03</v>
          </cell>
          <cell r="B722" t="str">
            <v>інкассо</v>
          </cell>
          <cell r="C722" t="str">
            <v>A79F03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</row>
        <row r="723">
          <cell r="A723" t="str">
            <v>A79F04</v>
          </cell>
          <cell r="B723" t="str">
            <v>інші статті активів</v>
          </cell>
          <cell r="C723" t="str">
            <v>A79F04</v>
          </cell>
          <cell r="K723">
            <v>587487.22</v>
          </cell>
          <cell r="L723">
            <v>303466.7</v>
          </cell>
          <cell r="M723">
            <v>0</v>
          </cell>
          <cell r="N723">
            <v>578590.25</v>
          </cell>
          <cell r="O723">
            <v>578188.5</v>
          </cell>
          <cell r="P723">
            <v>0</v>
          </cell>
          <cell r="Q723">
            <v>0</v>
          </cell>
          <cell r="R723">
            <v>915.19</v>
          </cell>
          <cell r="S723">
            <v>10438119.949999999</v>
          </cell>
          <cell r="T723">
            <v>10435468.66</v>
          </cell>
          <cell r="U723">
            <v>10057797.039999999</v>
          </cell>
          <cell r="V723">
            <v>9878321.8300000001</v>
          </cell>
          <cell r="W723">
            <v>9682859.1400000006</v>
          </cell>
          <cell r="X723">
            <v>20255156.940000001</v>
          </cell>
          <cell r="Y723">
            <v>5424478.6100000003</v>
          </cell>
          <cell r="Z723">
            <v>3763591.05</v>
          </cell>
          <cell r="AA723">
            <v>4186872.46</v>
          </cell>
          <cell r="AB723">
            <v>4150996.7</v>
          </cell>
          <cell r="AC723">
            <v>4418486.62</v>
          </cell>
        </row>
        <row r="724">
          <cell r="A724" t="str">
            <v>A8</v>
          </cell>
          <cell r="B724" t="str">
            <v>НЕФіНАНСОВі АКТИВИ</v>
          </cell>
          <cell r="C724" t="str">
            <v>A8</v>
          </cell>
          <cell r="D724">
            <v>7057454153.3299999</v>
          </cell>
          <cell r="E724">
            <v>7198900687.6099997</v>
          </cell>
          <cell r="F724">
            <v>7287649579.2700005</v>
          </cell>
          <cell r="G724">
            <v>7419215909.7799997</v>
          </cell>
          <cell r="H724">
            <v>7606112911.8400002</v>
          </cell>
          <cell r="I724">
            <v>8035635414.3199997</v>
          </cell>
          <cell r="J724">
            <v>8508776665.5299997</v>
          </cell>
          <cell r="K724">
            <v>8631022355.3799992</v>
          </cell>
          <cell r="L724">
            <v>8941750322.4699993</v>
          </cell>
          <cell r="M724">
            <v>9144146909.0599995</v>
          </cell>
          <cell r="N724">
            <v>9331727636.1700001</v>
          </cell>
          <cell r="O724">
            <v>9470998623</v>
          </cell>
          <cell r="P724">
            <v>9688266225.5499992</v>
          </cell>
          <cell r="Q724">
            <v>9938772321.9099998</v>
          </cell>
          <cell r="R724">
            <v>10104485255.030001</v>
          </cell>
          <cell r="S724">
            <v>10274522493.18</v>
          </cell>
          <cell r="T724">
            <v>10460643833.540001</v>
          </cell>
          <cell r="U724">
            <v>10889293307.18</v>
          </cell>
          <cell r="V724">
            <v>11870975890.700001</v>
          </cell>
          <cell r="W724">
            <v>11943985972.77</v>
          </cell>
          <cell r="X724">
            <v>12125275977.879999</v>
          </cell>
          <cell r="Y724">
            <v>12363106423.1</v>
          </cell>
          <cell r="Z724">
            <v>12568866242.610001</v>
          </cell>
          <cell r="AA724">
            <v>12737643283.290001</v>
          </cell>
          <cell r="AB724">
            <v>13116991699.85</v>
          </cell>
          <cell r="AC724">
            <v>13346791163.799999</v>
          </cell>
        </row>
        <row r="725">
          <cell r="A725" t="str">
            <v>A81X1</v>
          </cell>
          <cell r="B725" t="str">
            <v>Основні засоби</v>
          </cell>
          <cell r="C725" t="str">
            <v>A81X1</v>
          </cell>
          <cell r="D725">
            <v>7057454153.3299999</v>
          </cell>
          <cell r="E725">
            <v>7198900687.6099997</v>
          </cell>
          <cell r="F725">
            <v>7287649579.2700005</v>
          </cell>
          <cell r="G725">
            <v>7419215909.7799997</v>
          </cell>
          <cell r="H725">
            <v>7606112911.8400002</v>
          </cell>
          <cell r="I725">
            <v>8035635414.3199997</v>
          </cell>
          <cell r="J725">
            <v>8508776665.5299997</v>
          </cell>
          <cell r="K725">
            <v>8631022355.3799992</v>
          </cell>
          <cell r="L725">
            <v>8941750322.4699993</v>
          </cell>
          <cell r="M725">
            <v>9144146909.0599995</v>
          </cell>
          <cell r="N725">
            <v>9331727636.1700001</v>
          </cell>
          <cell r="O725">
            <v>9470998623</v>
          </cell>
          <cell r="P725">
            <v>9688266225.5499992</v>
          </cell>
          <cell r="Q725">
            <v>9938772321.9099998</v>
          </cell>
          <cell r="R725">
            <v>10104485255.030001</v>
          </cell>
          <cell r="S725">
            <v>10274522493.18</v>
          </cell>
          <cell r="T725">
            <v>10460643833.540001</v>
          </cell>
          <cell r="U725">
            <v>10889293307.18</v>
          </cell>
          <cell r="V725">
            <v>11870975890.700001</v>
          </cell>
          <cell r="W725">
            <v>11943985972.77</v>
          </cell>
          <cell r="X725">
            <v>12125275977.879999</v>
          </cell>
          <cell r="Y725">
            <v>12363106423.1</v>
          </cell>
          <cell r="Z725">
            <v>12568866242.610001</v>
          </cell>
          <cell r="AA725">
            <v>12737643283.290001</v>
          </cell>
          <cell r="AB725">
            <v>13116991699.85</v>
          </cell>
          <cell r="AC725">
            <v>13346791163.799999</v>
          </cell>
        </row>
        <row r="726">
          <cell r="A726" t="str">
            <v>A82X1</v>
          </cell>
          <cell r="B726" t="str">
            <v>інші нефінансові активи</v>
          </cell>
          <cell r="C726" t="str">
            <v>A82X1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</row>
        <row r="727">
          <cell r="A727" t="str">
            <v>A</v>
          </cell>
          <cell r="B727" t="str">
            <v>УСЬОГО АКТИВіВ</v>
          </cell>
          <cell r="C727" t="str">
            <v>A</v>
          </cell>
          <cell r="D727">
            <v>85494833393.979996</v>
          </cell>
          <cell r="E727">
            <v>86409905692.119995</v>
          </cell>
          <cell r="F727">
            <v>89643708310.139999</v>
          </cell>
          <cell r="G727">
            <v>96104519873.089996</v>
          </cell>
          <cell r="H727">
            <v>97202157234.929993</v>
          </cell>
          <cell r="I727">
            <v>102551184307.36</v>
          </cell>
          <cell r="J727">
            <v>107068543137.39</v>
          </cell>
          <cell r="K727">
            <v>105401653012.41</v>
          </cell>
          <cell r="L727">
            <v>109362541856.28</v>
          </cell>
          <cell r="M727">
            <v>114760877374.03</v>
          </cell>
          <cell r="N727">
            <v>116694213888.58</v>
          </cell>
          <cell r="O727">
            <v>122174254746.3</v>
          </cell>
          <cell r="P727">
            <v>127294914085.78</v>
          </cell>
          <cell r="Q727">
            <v>130473914227.61</v>
          </cell>
          <cell r="R727">
            <v>134237026589.14999</v>
          </cell>
          <cell r="S727">
            <v>143700716414.17999</v>
          </cell>
          <cell r="T727">
            <v>142969360121.84</v>
          </cell>
          <cell r="U727">
            <v>142242560125.60999</v>
          </cell>
          <cell r="V727">
            <v>143898140000.79999</v>
          </cell>
          <cell r="W727">
            <v>142810436275.78</v>
          </cell>
          <cell r="X727">
            <v>149310478443.57999</v>
          </cell>
          <cell r="Y727">
            <v>161342708226.75</v>
          </cell>
          <cell r="Z727">
            <v>162345053648.66</v>
          </cell>
          <cell r="AA727">
            <v>166105150628.09</v>
          </cell>
          <cell r="AB727">
            <v>175508462196.38</v>
          </cell>
          <cell r="AC727">
            <v>176350051207.94</v>
          </cell>
        </row>
        <row r="728">
          <cell r="B728" t="str">
            <v>ПАСИВИ</v>
          </cell>
        </row>
        <row r="729">
          <cell r="A729" t="str">
            <v>M2</v>
          </cell>
          <cell r="B729" t="str">
            <v>ДЕПОЗИТИ, ЩО ВКЛЮЧАЮТЬСЯ В ШИРОКі ГРОШі</v>
          </cell>
          <cell r="C729" t="str">
            <v>M2</v>
          </cell>
          <cell r="D729">
            <v>49017340236.760002</v>
          </cell>
          <cell r="E729">
            <v>49969463839.730003</v>
          </cell>
          <cell r="F729">
            <v>51262236277.860001</v>
          </cell>
          <cell r="G729">
            <v>54946001708.860001</v>
          </cell>
          <cell r="H729">
            <v>54675212521.580002</v>
          </cell>
          <cell r="I729">
            <v>56290649431.360001</v>
          </cell>
          <cell r="J729">
            <v>61365195840.300003</v>
          </cell>
          <cell r="K729">
            <v>60946400397.690002</v>
          </cell>
          <cell r="L729">
            <v>63000244718.010002</v>
          </cell>
          <cell r="M729">
            <v>67272290937.209999</v>
          </cell>
          <cell r="N729">
            <v>68770247481.130005</v>
          </cell>
          <cell r="O729">
            <v>73276528741.839996</v>
          </cell>
          <cell r="P729">
            <v>76059543713.919998</v>
          </cell>
          <cell r="Q729">
            <v>77431735199.949997</v>
          </cell>
          <cell r="R729">
            <v>80385782466.460007</v>
          </cell>
          <cell r="S729">
            <v>87583152343.820007</v>
          </cell>
          <cell r="T729">
            <v>84585197699.910004</v>
          </cell>
          <cell r="U729">
            <v>83957536498.619995</v>
          </cell>
          <cell r="V729">
            <v>82959340049.369995</v>
          </cell>
          <cell r="W729">
            <v>84720588221.029999</v>
          </cell>
          <cell r="X729">
            <v>88659516410.330002</v>
          </cell>
          <cell r="Y729">
            <v>96498938471.850006</v>
          </cell>
          <cell r="Z729">
            <v>98484103572.110001</v>
          </cell>
          <cell r="AA729">
            <v>99590300800.740005</v>
          </cell>
          <cell r="AB729">
            <v>104673964994.19</v>
          </cell>
          <cell r="AC729">
            <v>104955259816.10001</v>
          </cell>
        </row>
        <row r="730">
          <cell r="A730" t="str">
            <v>M22</v>
          </cell>
          <cell r="B730" t="str">
            <v>Переказні депозити</v>
          </cell>
          <cell r="C730" t="str">
            <v>M22</v>
          </cell>
          <cell r="D730">
            <v>23215718745.040001</v>
          </cell>
          <cell r="E730">
            <v>23044851892.869999</v>
          </cell>
          <cell r="F730">
            <v>23067536347.810001</v>
          </cell>
          <cell r="G730">
            <v>25335644299.349998</v>
          </cell>
          <cell r="H730">
            <v>23490693304.450001</v>
          </cell>
          <cell r="I730">
            <v>23612171640.139999</v>
          </cell>
          <cell r="J730">
            <v>25467381013.23</v>
          </cell>
          <cell r="K730">
            <v>22133304400.349998</v>
          </cell>
          <cell r="L730">
            <v>22347268888.880001</v>
          </cell>
          <cell r="M730">
            <v>25130201322.209999</v>
          </cell>
          <cell r="N730">
            <v>25095152339.880001</v>
          </cell>
          <cell r="O730">
            <v>26133180076.919998</v>
          </cell>
          <cell r="P730">
            <v>29519253856.66</v>
          </cell>
          <cell r="Q730">
            <v>28990216645.099998</v>
          </cell>
          <cell r="R730">
            <v>29943548505.080002</v>
          </cell>
          <cell r="S730">
            <v>35346814985.980003</v>
          </cell>
          <cell r="T730">
            <v>32052107061.209999</v>
          </cell>
          <cell r="U730">
            <v>32953233890.529999</v>
          </cell>
          <cell r="V730">
            <v>31593369206.66</v>
          </cell>
          <cell r="W730">
            <v>31695899436.07</v>
          </cell>
          <cell r="X730">
            <v>32839538638.220001</v>
          </cell>
          <cell r="Y730">
            <v>37198030883.459999</v>
          </cell>
          <cell r="Z730">
            <v>36816428409.410004</v>
          </cell>
          <cell r="AA730">
            <v>37387488160.489998</v>
          </cell>
          <cell r="AB730">
            <v>40684219682.629997</v>
          </cell>
          <cell r="AC730">
            <v>39442973051.419998</v>
          </cell>
        </row>
        <row r="731">
          <cell r="A731" t="str">
            <v>M22N</v>
          </cell>
          <cell r="B731" t="str">
            <v>в національній валюті</v>
          </cell>
          <cell r="C731" t="str">
            <v>M22N</v>
          </cell>
          <cell r="D731">
            <v>17454662442.700001</v>
          </cell>
          <cell r="E731">
            <v>17219736925.419998</v>
          </cell>
          <cell r="F731">
            <v>17265834055.220001</v>
          </cell>
          <cell r="G731">
            <v>19467774829.290001</v>
          </cell>
          <cell r="H731">
            <v>17837532096.200001</v>
          </cell>
          <cell r="I731">
            <v>18209825539.709999</v>
          </cell>
          <cell r="J731">
            <v>20108690413.630001</v>
          </cell>
          <cell r="K731">
            <v>17037086737.780001</v>
          </cell>
          <cell r="L731">
            <v>17046074582.799999</v>
          </cell>
          <cell r="M731">
            <v>19661077309.77</v>
          </cell>
          <cell r="N731">
            <v>19653138512.259998</v>
          </cell>
          <cell r="O731">
            <v>20590749666.389999</v>
          </cell>
          <cell r="P731">
            <v>23870432418.66</v>
          </cell>
          <cell r="Q731">
            <v>23170796044.040001</v>
          </cell>
          <cell r="R731">
            <v>24225729730.259998</v>
          </cell>
          <cell r="S731">
            <v>27991342411.369999</v>
          </cell>
          <cell r="T731">
            <v>25384130946.080002</v>
          </cell>
          <cell r="U731">
            <v>24794342140.220001</v>
          </cell>
          <cell r="V731">
            <v>24669149313.709999</v>
          </cell>
          <cell r="W731">
            <v>24253968336.389999</v>
          </cell>
          <cell r="X731">
            <v>25232451826.16</v>
          </cell>
          <cell r="Y731">
            <v>30361678413.919998</v>
          </cell>
          <cell r="Z731">
            <v>28507856714.700001</v>
          </cell>
          <cell r="AA731">
            <v>29598785277.23</v>
          </cell>
          <cell r="AB731">
            <v>32423266147.950001</v>
          </cell>
          <cell r="AC731">
            <v>30896467292.259998</v>
          </cell>
        </row>
        <row r="732">
          <cell r="A732" t="str">
            <v>M22N2</v>
          </cell>
          <cell r="B732" t="str">
            <v>інші фінансові корпорації</v>
          </cell>
          <cell r="C732" t="str">
            <v>M22N2</v>
          </cell>
          <cell r="D732">
            <v>1467357602.6400001</v>
          </cell>
          <cell r="E732">
            <v>502870005.97000003</v>
          </cell>
          <cell r="F732">
            <v>572784069.66999996</v>
          </cell>
          <cell r="G732">
            <v>1878535743.52</v>
          </cell>
          <cell r="H732">
            <v>641766967.78999996</v>
          </cell>
          <cell r="I732">
            <v>887090406.61000001</v>
          </cell>
          <cell r="J732">
            <v>1723146244.22</v>
          </cell>
          <cell r="K732">
            <v>524937590.49000001</v>
          </cell>
          <cell r="L732">
            <v>455785791.33999997</v>
          </cell>
          <cell r="M732">
            <v>1291423008.23</v>
          </cell>
          <cell r="N732">
            <v>417619372</v>
          </cell>
          <cell r="O732">
            <v>522145111.85000002</v>
          </cell>
          <cell r="P732">
            <v>2099398420.95</v>
          </cell>
          <cell r="Q732">
            <v>959557278.79999995</v>
          </cell>
          <cell r="R732">
            <v>934470857.62</v>
          </cell>
          <cell r="S732">
            <v>2652678542.7199998</v>
          </cell>
          <cell r="T732">
            <v>1316673256.97</v>
          </cell>
          <cell r="U732">
            <v>1217746822.4400001</v>
          </cell>
          <cell r="V732">
            <v>2319962527.1199999</v>
          </cell>
          <cell r="W732">
            <v>1259207462.6600001</v>
          </cell>
          <cell r="X732">
            <v>1317724990.75</v>
          </cell>
          <cell r="Y732">
            <v>2862556164.6399999</v>
          </cell>
          <cell r="Z732">
            <v>1444067646.8099999</v>
          </cell>
          <cell r="AA732">
            <v>1612836666.6600001</v>
          </cell>
          <cell r="AB732">
            <v>2681006698.48</v>
          </cell>
          <cell r="AC732">
            <v>1729305840.4300001</v>
          </cell>
        </row>
        <row r="733">
          <cell r="A733" t="str">
            <v>M22N6</v>
          </cell>
          <cell r="B733" t="str">
            <v>державні та місцеві органи управління</v>
          </cell>
          <cell r="C733" t="str">
            <v>M22N6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</row>
        <row r="734">
          <cell r="A734" t="str">
            <v>M22N7</v>
          </cell>
          <cell r="B734" t="str">
            <v>державні нефінансові корпорації, у тому числi:</v>
          </cell>
          <cell r="C734" t="str">
            <v>M22N7</v>
          </cell>
          <cell r="D734">
            <v>2567541180.98</v>
          </cell>
          <cell r="E734">
            <v>2601525243.23</v>
          </cell>
          <cell r="F734">
            <v>2547516272.6199999</v>
          </cell>
          <cell r="G734">
            <v>2771318241.1700001</v>
          </cell>
          <cell r="H734">
            <v>2703145040.46</v>
          </cell>
          <cell r="I734">
            <v>2835744123.0700002</v>
          </cell>
          <cell r="J734">
            <v>3259891230.0500002</v>
          </cell>
          <cell r="K734">
            <v>1777981462.73</v>
          </cell>
          <cell r="L734">
            <v>1915789845.3399999</v>
          </cell>
          <cell r="M734">
            <v>2107176687.7</v>
          </cell>
          <cell r="N734">
            <v>1731214084.3</v>
          </cell>
          <cell r="O734">
            <v>1711074868.97</v>
          </cell>
          <cell r="P734">
            <v>1718760128.77</v>
          </cell>
          <cell r="Q734">
            <v>1636710467.4300001</v>
          </cell>
          <cell r="R734">
            <v>1718075931.8699999</v>
          </cell>
          <cell r="S734">
            <v>1711245136.9400001</v>
          </cell>
          <cell r="T734">
            <v>1821137021.05</v>
          </cell>
          <cell r="U734">
            <v>2069835334.1099999</v>
          </cell>
          <cell r="V734">
            <v>2038427221.45</v>
          </cell>
          <cell r="W734">
            <v>1904353149.54</v>
          </cell>
          <cell r="X734">
            <v>1864902878.1600001</v>
          </cell>
          <cell r="Y734">
            <v>2110070661.72</v>
          </cell>
          <cell r="Z734">
            <v>2168709409.6199999</v>
          </cell>
          <cell r="AA734">
            <v>2256477371.75</v>
          </cell>
          <cell r="AB734">
            <v>1854359321.98</v>
          </cell>
          <cell r="AC734">
            <v>2013541939.46</v>
          </cell>
        </row>
        <row r="735">
          <cell r="B735" t="str">
            <v>с/г, мисливство та лiсове господарство   (A)</v>
          </cell>
          <cell r="K735">
            <v>28180391.449999999</v>
          </cell>
          <cell r="L735">
            <v>31683092.039999999</v>
          </cell>
          <cell r="M735">
            <v>35702784.93</v>
          </cell>
          <cell r="N735">
            <v>40765566.740000002</v>
          </cell>
          <cell r="O735">
            <v>42505239.090000004</v>
          </cell>
          <cell r="P735">
            <v>35559106.289999999</v>
          </cell>
          <cell r="Q735">
            <v>35938174.619999997</v>
          </cell>
          <cell r="R735">
            <v>44365047.700000003</v>
          </cell>
          <cell r="S735">
            <v>46247026.25</v>
          </cell>
          <cell r="T735">
            <v>53305061.030000001</v>
          </cell>
          <cell r="U735">
            <v>33055110.199999999</v>
          </cell>
          <cell r="V735">
            <v>42438237.840000004</v>
          </cell>
          <cell r="W735">
            <v>39560434.210000001</v>
          </cell>
          <cell r="X735">
            <v>46667872.359999999</v>
          </cell>
          <cell r="Y735">
            <v>44550459.399999999</v>
          </cell>
          <cell r="Z735">
            <v>49537809.729999997</v>
          </cell>
          <cell r="AA735">
            <v>52383296.990000002</v>
          </cell>
          <cell r="AB735">
            <v>45880894.32</v>
          </cell>
          <cell r="AC735">
            <v>43120892.810000002</v>
          </cell>
        </row>
        <row r="736">
          <cell r="B736" t="str">
            <v>рибне господарство                       (B)</v>
          </cell>
          <cell r="K736">
            <v>343895.31</v>
          </cell>
          <cell r="L736">
            <v>888727.18</v>
          </cell>
          <cell r="M736">
            <v>632564.14</v>
          </cell>
          <cell r="N736">
            <v>2396186.19</v>
          </cell>
          <cell r="O736">
            <v>1847088.08</v>
          </cell>
          <cell r="P736">
            <v>1771630.98</v>
          </cell>
          <cell r="Q736">
            <v>1137775.51</v>
          </cell>
          <cell r="R736">
            <v>1492775.76</v>
          </cell>
          <cell r="S736">
            <v>1144191.46</v>
          </cell>
          <cell r="T736">
            <v>2196985.33</v>
          </cell>
          <cell r="U736">
            <v>1879887.07</v>
          </cell>
          <cell r="V736">
            <v>2182885.87</v>
          </cell>
          <cell r="W736">
            <v>4579643.57</v>
          </cell>
          <cell r="X736">
            <v>3360565.8</v>
          </cell>
          <cell r="Y736">
            <v>3285493.71</v>
          </cell>
          <cell r="Z736">
            <v>3161063.88</v>
          </cell>
          <cell r="AA736">
            <v>2189957.1200000001</v>
          </cell>
          <cell r="AB736">
            <v>1553993.39</v>
          </cell>
          <cell r="AC736">
            <v>1351761.6</v>
          </cell>
        </row>
        <row r="737">
          <cell r="B737" t="str">
            <v>добувна промисловiсть                    (C)</v>
          </cell>
          <cell r="K737">
            <v>36191626.719999999</v>
          </cell>
          <cell r="L737">
            <v>52316713.140000001</v>
          </cell>
          <cell r="M737">
            <v>45648671.090000004</v>
          </cell>
          <cell r="N737">
            <v>47911308.880000003</v>
          </cell>
          <cell r="O737">
            <v>50637548.990000002</v>
          </cell>
          <cell r="P737">
            <v>39647072.969999999</v>
          </cell>
          <cell r="Q737">
            <v>45909325.590000004</v>
          </cell>
          <cell r="R737">
            <v>38462500.479999997</v>
          </cell>
          <cell r="S737">
            <v>53294994.030000001</v>
          </cell>
          <cell r="T737">
            <v>56879137.969999999</v>
          </cell>
          <cell r="U737">
            <v>51783035.390000001</v>
          </cell>
          <cell r="V737">
            <v>167671084.38999999</v>
          </cell>
          <cell r="W737">
            <v>224310092.66</v>
          </cell>
          <cell r="X737">
            <v>161376044.36000001</v>
          </cell>
          <cell r="Y737">
            <v>220763060.84999999</v>
          </cell>
          <cell r="Z737">
            <v>419031594.25999999</v>
          </cell>
          <cell r="AA737">
            <v>575022008.00999999</v>
          </cell>
          <cell r="AB737">
            <v>103454521.92</v>
          </cell>
          <cell r="AC737">
            <v>219099371.25</v>
          </cell>
        </row>
        <row r="738">
          <cell r="B738" t="str">
            <v>обробна промисловiсть                    (D)</v>
          </cell>
          <cell r="K738">
            <v>512186361.63</v>
          </cell>
          <cell r="L738">
            <v>627832051.5</v>
          </cell>
          <cell r="M738">
            <v>601086071.64999998</v>
          </cell>
          <cell r="N738">
            <v>203699020.86000001</v>
          </cell>
          <cell r="O738">
            <v>186777257.27000001</v>
          </cell>
          <cell r="P738">
            <v>189087822.22999999</v>
          </cell>
          <cell r="Q738">
            <v>204316969.52000001</v>
          </cell>
          <cell r="R738">
            <v>227919703.68000001</v>
          </cell>
          <cell r="S738">
            <v>239540761.24000001</v>
          </cell>
          <cell r="T738">
            <v>335953309.63999999</v>
          </cell>
          <cell r="U738">
            <v>373106198.37</v>
          </cell>
          <cell r="V738">
            <v>257458396.78999999</v>
          </cell>
          <cell r="W738">
            <v>237696128.38999999</v>
          </cell>
          <cell r="X738">
            <v>257025390.36000001</v>
          </cell>
          <cell r="Y738">
            <v>269918316.64999998</v>
          </cell>
          <cell r="Z738">
            <v>272159134.94999999</v>
          </cell>
          <cell r="AA738">
            <v>260630027.03999999</v>
          </cell>
          <cell r="AB738">
            <v>296655267.16000003</v>
          </cell>
          <cell r="AC738">
            <v>260400645.78999999</v>
          </cell>
        </row>
        <row r="739">
          <cell r="B739" t="str">
            <v>виробництво електроенергiї, газу та води (E)</v>
          </cell>
          <cell r="K739">
            <v>130004333.48999999</v>
          </cell>
          <cell r="L739">
            <v>124812791.3</v>
          </cell>
          <cell r="M739">
            <v>398003821.60000002</v>
          </cell>
          <cell r="N739">
            <v>483575057.42000002</v>
          </cell>
          <cell r="O739">
            <v>481182299.81</v>
          </cell>
          <cell r="P739">
            <v>501193574.12</v>
          </cell>
          <cell r="Q739">
            <v>306608684.44</v>
          </cell>
          <cell r="R739">
            <v>289261915.23000002</v>
          </cell>
          <cell r="S739">
            <v>266807205.21000001</v>
          </cell>
          <cell r="T739">
            <v>230081684.27000001</v>
          </cell>
          <cell r="U739">
            <v>203294627.38999999</v>
          </cell>
          <cell r="V739">
            <v>242593918.12</v>
          </cell>
          <cell r="W739">
            <v>171649371.34</v>
          </cell>
          <cell r="X739">
            <v>180979092.47</v>
          </cell>
          <cell r="Y739">
            <v>234912850.86000001</v>
          </cell>
          <cell r="Z739">
            <v>163732837.44</v>
          </cell>
          <cell r="AA739">
            <v>179095084.12</v>
          </cell>
          <cell r="AB739">
            <v>203872608.44</v>
          </cell>
          <cell r="AC739">
            <v>157757236.55000001</v>
          </cell>
        </row>
        <row r="740">
          <cell r="B740" t="str">
            <v>будiвництво                              (F)</v>
          </cell>
          <cell r="K740">
            <v>97662816.079999998</v>
          </cell>
          <cell r="L740">
            <v>97273405.450000003</v>
          </cell>
          <cell r="M740">
            <v>84166711.719999999</v>
          </cell>
          <cell r="N740">
            <v>106591203.63</v>
          </cell>
          <cell r="O740">
            <v>107911730.91</v>
          </cell>
          <cell r="P740">
            <v>102282663.98</v>
          </cell>
          <cell r="Q740">
            <v>109533924.26000001</v>
          </cell>
          <cell r="R740">
            <v>128688413.88</v>
          </cell>
          <cell r="S740">
            <v>120891987.92</v>
          </cell>
          <cell r="T740">
            <v>129846546.33</v>
          </cell>
          <cell r="U740">
            <v>140068341.15000001</v>
          </cell>
          <cell r="V740">
            <v>133895012.87</v>
          </cell>
          <cell r="W740">
            <v>105873393.58</v>
          </cell>
          <cell r="X740">
            <v>102760778.97</v>
          </cell>
          <cell r="Y740">
            <v>119259646.11</v>
          </cell>
          <cell r="Z740">
            <v>138707792.77000001</v>
          </cell>
          <cell r="AA740">
            <v>117092492.31999999</v>
          </cell>
          <cell r="AB740">
            <v>117862295.39</v>
          </cell>
          <cell r="AC740">
            <v>125921986.18000001</v>
          </cell>
        </row>
        <row r="741">
          <cell r="B741" t="str">
            <v>оптова,роздрiбна торгiвля                (G)</v>
          </cell>
          <cell r="K741">
            <v>175009054.53</v>
          </cell>
          <cell r="L741">
            <v>224086215.81</v>
          </cell>
          <cell r="M741">
            <v>168199897.84999999</v>
          </cell>
          <cell r="N741">
            <v>131662334.20999999</v>
          </cell>
          <cell r="O741">
            <v>110541106.2</v>
          </cell>
          <cell r="P741">
            <v>96350456.590000004</v>
          </cell>
          <cell r="Q741">
            <v>117643333.19</v>
          </cell>
          <cell r="R741">
            <v>145751346.33000001</v>
          </cell>
          <cell r="S741">
            <v>105038456.75</v>
          </cell>
          <cell r="T741">
            <v>113760808.98</v>
          </cell>
          <cell r="U741">
            <v>113030445.84</v>
          </cell>
          <cell r="V741">
            <v>180418776.97999999</v>
          </cell>
          <cell r="W741">
            <v>180977318.05000001</v>
          </cell>
          <cell r="X741">
            <v>183966740.08000001</v>
          </cell>
          <cell r="Y741">
            <v>221879126.5</v>
          </cell>
          <cell r="Z741">
            <v>169622140.33000001</v>
          </cell>
          <cell r="AA741">
            <v>120240587.31</v>
          </cell>
          <cell r="AB741">
            <v>91945483.329999998</v>
          </cell>
          <cell r="AC741">
            <v>209090763.19</v>
          </cell>
        </row>
        <row r="742">
          <cell r="B742" t="str">
            <v>готелi та ресторани                      (H)</v>
          </cell>
          <cell r="K742">
            <v>8317595.0899999999</v>
          </cell>
          <cell r="L742">
            <v>8349384.3200000003</v>
          </cell>
          <cell r="M742">
            <v>8410899.7699999996</v>
          </cell>
          <cell r="N742">
            <v>9619550.4199999999</v>
          </cell>
          <cell r="O742">
            <v>12012240.439999999</v>
          </cell>
          <cell r="P742">
            <v>15881167.82</v>
          </cell>
          <cell r="Q742">
            <v>19851570.84</v>
          </cell>
          <cell r="R742">
            <v>18196934.420000002</v>
          </cell>
          <cell r="S742">
            <v>17094242.98</v>
          </cell>
          <cell r="T742">
            <v>14186049.300000001</v>
          </cell>
          <cell r="U742">
            <v>14362054.720000001</v>
          </cell>
          <cell r="V742">
            <v>13706360.83</v>
          </cell>
          <cell r="W742">
            <v>13536945.51</v>
          </cell>
          <cell r="X742">
            <v>12272085.109999999</v>
          </cell>
          <cell r="Y742">
            <v>12730108.199999999</v>
          </cell>
          <cell r="Z742">
            <v>12579641.82</v>
          </cell>
          <cell r="AA742">
            <v>13922414.41</v>
          </cell>
          <cell r="AB742">
            <v>18396532.149999999</v>
          </cell>
          <cell r="AC742">
            <v>19758235.870000001</v>
          </cell>
        </row>
        <row r="743">
          <cell r="A743" t="str">
            <v>─────────</v>
          </cell>
          <cell r="B743" t="str">
            <v>──────────────────────────────────────────────────</v>
          </cell>
          <cell r="C743" t="str">
            <v>─────────</v>
          </cell>
          <cell r="D743" t="str">
            <v>────────────────</v>
          </cell>
          <cell r="E743" t="str">
            <v>────────────────</v>
          </cell>
          <cell r="F743" t="str">
            <v>────────────────</v>
          </cell>
          <cell r="G743" t="str">
            <v>────────────────</v>
          </cell>
          <cell r="H743" t="str">
            <v>────────────────</v>
          </cell>
          <cell r="I743" t="str">
            <v>────────────────</v>
          </cell>
          <cell r="J743" t="str">
            <v>────────────────</v>
          </cell>
          <cell r="K743" t="str">
            <v>────────────────</v>
          </cell>
          <cell r="L743" t="str">
            <v>────────────────</v>
          </cell>
          <cell r="M743" t="str">
            <v>────────────────</v>
          </cell>
          <cell r="N743" t="str">
            <v>────────────────</v>
          </cell>
          <cell r="O743" t="str">
            <v>────────────────</v>
          </cell>
          <cell r="P743" t="str">
            <v>────────────────</v>
          </cell>
          <cell r="Q743" t="str">
            <v>────────────────</v>
          </cell>
          <cell r="R743" t="str">
            <v>────────────────</v>
          </cell>
          <cell r="S743" t="str">
            <v>────────────────</v>
          </cell>
          <cell r="T743" t="str">
            <v>────────────────</v>
          </cell>
          <cell r="U743" t="str">
            <v>────────────────</v>
          </cell>
          <cell r="V743" t="str">
            <v>────────────────</v>
          </cell>
          <cell r="W743" t="str">
            <v>────────────────</v>
          </cell>
          <cell r="X743" t="str">
            <v>────────────────</v>
          </cell>
          <cell r="Y743" t="str">
            <v>────────────────</v>
          </cell>
          <cell r="Z743" t="str">
            <v>────────────────</v>
          </cell>
          <cell r="AA743" t="str">
            <v>────────────────</v>
          </cell>
          <cell r="AB743" t="str">
            <v>────────────────</v>
          </cell>
          <cell r="AC743" t="str">
            <v>────────────────</v>
          </cell>
        </row>
        <row r="744">
          <cell r="D744" t="str">
            <v>_x000C_</v>
          </cell>
          <cell r="E744" t="str">
            <v>_x000C_</v>
          </cell>
          <cell r="F744" t="str">
            <v>_x000C_</v>
          </cell>
          <cell r="G744" t="str">
            <v>_x000C_</v>
          </cell>
          <cell r="H744" t="str">
            <v>_x000C_</v>
          </cell>
          <cell r="I744" t="str">
            <v>_x000C_</v>
          </cell>
          <cell r="J744" t="str">
            <v>_x000C_</v>
          </cell>
          <cell r="K744" t="str">
            <v>_x000C_</v>
          </cell>
          <cell r="L744" t="str">
            <v>_x000C_</v>
          </cell>
          <cell r="M744" t="str">
            <v>_x000C_</v>
          </cell>
          <cell r="N744" t="str">
            <v>_x000C_</v>
          </cell>
          <cell r="O744" t="str">
            <v>_x000C_</v>
          </cell>
          <cell r="P744" t="str">
            <v>_x000C_</v>
          </cell>
          <cell r="Q744" t="str">
            <v>_x000C_</v>
          </cell>
          <cell r="R744" t="str">
            <v>_x000C_</v>
          </cell>
          <cell r="S744" t="str">
            <v>_x000C_</v>
          </cell>
          <cell r="T744" t="str">
            <v>_x000C_</v>
          </cell>
          <cell r="U744" t="str">
            <v>_x000C_</v>
          </cell>
          <cell r="V744" t="str">
            <v>_x000C_</v>
          </cell>
          <cell r="W744" t="str">
            <v>_x000C_</v>
          </cell>
          <cell r="X744" t="str">
            <v>_x000C_</v>
          </cell>
          <cell r="Y744" t="str">
            <v>_x000C_</v>
          </cell>
          <cell r="Z744" t="str">
            <v>_x000C_</v>
          </cell>
          <cell r="AA744" t="str">
            <v>_x000C_</v>
          </cell>
          <cell r="AB744" t="str">
            <v>_x000C_</v>
          </cell>
          <cell r="AC744" t="str">
            <v>_x000C_</v>
          </cell>
        </row>
        <row r="745">
          <cell r="D745" t="str">
            <v>Лист N   13</v>
          </cell>
          <cell r="E745" t="str">
            <v>Лист N   13</v>
          </cell>
          <cell r="F745" t="str">
            <v>Лист N   13</v>
          </cell>
          <cell r="G745" t="str">
            <v>Лист N   13</v>
          </cell>
          <cell r="H745" t="str">
            <v>Лист N   13</v>
          </cell>
          <cell r="I745" t="str">
            <v>Лист N   13</v>
          </cell>
          <cell r="J745" t="str">
            <v>Лист N   13</v>
          </cell>
          <cell r="K745" t="str">
            <v>Лист N   13</v>
          </cell>
          <cell r="L745" t="str">
            <v>Лист N   13</v>
          </cell>
          <cell r="M745" t="str">
            <v>Лист N   13</v>
          </cell>
          <cell r="N745" t="str">
            <v>Лист N   13</v>
          </cell>
          <cell r="O745" t="str">
            <v>Лист N   13</v>
          </cell>
          <cell r="P745" t="str">
            <v>Лист N   13</v>
          </cell>
          <cell r="Q745" t="str">
            <v>Лист N   13</v>
          </cell>
          <cell r="R745" t="str">
            <v>Лист N   13</v>
          </cell>
          <cell r="S745" t="str">
            <v>Лист N   13</v>
          </cell>
          <cell r="T745" t="str">
            <v>Лист N   13</v>
          </cell>
          <cell r="U745" t="str">
            <v>Лист N   13</v>
          </cell>
          <cell r="V745" t="str">
            <v>Лист N   13</v>
          </cell>
          <cell r="W745" t="str">
            <v>Лист N   13</v>
          </cell>
          <cell r="X745" t="str">
            <v>Лист N   13</v>
          </cell>
          <cell r="Y745" t="str">
            <v>Лист N   13</v>
          </cell>
          <cell r="Z745" t="str">
            <v>Лист N   13</v>
          </cell>
          <cell r="AA745" t="str">
            <v>Лист N   13</v>
          </cell>
          <cell r="AB745" t="str">
            <v>Лист N   13</v>
          </cell>
          <cell r="AC745" t="str">
            <v>Лист N   13</v>
          </cell>
        </row>
        <row r="746">
          <cell r="A746" t="str">
            <v>────────┬</v>
          </cell>
          <cell r="B746" t="str">
            <v>┌─────────────────────────────────────────────────</v>
          </cell>
          <cell r="C746" t="str">
            <v>────────┬</v>
          </cell>
          <cell r="D746" t="str">
            <v>───────────────┬</v>
          </cell>
          <cell r="E746" t="str">
            <v>───────────────┬</v>
          </cell>
          <cell r="F746" t="str">
            <v>───────────────┬</v>
          </cell>
          <cell r="G746" t="str">
            <v>───────────────┬</v>
          </cell>
          <cell r="H746" t="str">
            <v>───────────────┬</v>
          </cell>
          <cell r="I746" t="str">
            <v>───────────────┬</v>
          </cell>
          <cell r="J746" t="str">
            <v>───────────────┬</v>
          </cell>
          <cell r="K746" t="str">
            <v>───────────────┬</v>
          </cell>
          <cell r="L746" t="str">
            <v>───────────────┬</v>
          </cell>
          <cell r="M746" t="str">
            <v>───────────────┬</v>
          </cell>
          <cell r="N746" t="str">
            <v>───────────────┬</v>
          </cell>
          <cell r="O746" t="str">
            <v>───────────────┬</v>
          </cell>
          <cell r="P746" t="str">
            <v>───────────────┬</v>
          </cell>
          <cell r="Q746" t="str">
            <v>───────────────┬</v>
          </cell>
          <cell r="R746" t="str">
            <v>───────────────┬</v>
          </cell>
          <cell r="S746" t="str">
            <v>───────────────┬</v>
          </cell>
          <cell r="T746" t="str">
            <v>───────────────┬</v>
          </cell>
          <cell r="U746" t="str">
            <v>───────────────┬</v>
          </cell>
          <cell r="V746" t="str">
            <v>───────────────┬</v>
          </cell>
          <cell r="W746" t="str">
            <v>───────────────┬</v>
          </cell>
          <cell r="X746" t="str">
            <v>───────────────┬</v>
          </cell>
          <cell r="Y746" t="str">
            <v>───────────────┬</v>
          </cell>
          <cell r="Z746" t="str">
            <v>───────────────┬</v>
          </cell>
          <cell r="AA746" t="str">
            <v>───────────────┬</v>
          </cell>
          <cell r="AB746" t="str">
            <v>───────────────┬</v>
          </cell>
          <cell r="AC746" t="str">
            <v>───────────────┬</v>
          </cell>
        </row>
        <row r="747">
          <cell r="A747" t="str">
            <v>│</v>
          </cell>
          <cell r="B747" t="str">
            <v>│                Статтi  балансу</v>
          </cell>
          <cell r="C747" t="str">
            <v>│</v>
          </cell>
          <cell r="D747" t="str">
            <v>Сума     │</v>
          </cell>
          <cell r="E747" t="str">
            <v>Сума     │</v>
          </cell>
          <cell r="F747" t="str">
            <v>Сума     │</v>
          </cell>
          <cell r="G747" t="str">
            <v>Сума     │</v>
          </cell>
          <cell r="H747" t="str">
            <v>Сума     │</v>
          </cell>
          <cell r="I747" t="str">
            <v>Сума     │</v>
          </cell>
          <cell r="J747" t="str">
            <v>Сума     │</v>
          </cell>
          <cell r="K747" t="str">
            <v>Сума     │</v>
          </cell>
          <cell r="L747" t="str">
            <v>Сума     │</v>
          </cell>
          <cell r="M747" t="str">
            <v>Сума     │</v>
          </cell>
          <cell r="N747" t="str">
            <v>Сума     │</v>
          </cell>
          <cell r="O747" t="str">
            <v>Сума     │</v>
          </cell>
          <cell r="P747" t="str">
            <v>Сума     │</v>
          </cell>
          <cell r="Q747" t="str">
            <v>Сума     │</v>
          </cell>
          <cell r="R747" t="str">
            <v>Сума     │</v>
          </cell>
          <cell r="S747" t="str">
            <v>Сума     │</v>
          </cell>
          <cell r="T747" t="str">
            <v>Сума     │</v>
          </cell>
          <cell r="U747" t="str">
            <v>Сума     │</v>
          </cell>
          <cell r="V747" t="str">
            <v>Сума     │</v>
          </cell>
          <cell r="W747" t="str">
            <v>Сума     │</v>
          </cell>
          <cell r="X747" t="str">
            <v>Сума     │</v>
          </cell>
          <cell r="Y747" t="str">
            <v>Сума     │</v>
          </cell>
          <cell r="Z747" t="str">
            <v>Сума     │</v>
          </cell>
          <cell r="AA747" t="str">
            <v>Сума     │</v>
          </cell>
          <cell r="AB747" t="str">
            <v>Сума     │</v>
          </cell>
          <cell r="AC747" t="str">
            <v>Сума     │</v>
          </cell>
        </row>
        <row r="748">
          <cell r="A748" t="str">
            <v>────────┼</v>
          </cell>
          <cell r="B748" t="str">
            <v>├─────────────────────────────────────────────────</v>
          </cell>
          <cell r="C748" t="str">
            <v>────────┼</v>
          </cell>
          <cell r="D748" t="str">
            <v>───────────────┼</v>
          </cell>
          <cell r="E748" t="str">
            <v>───────────────┼</v>
          </cell>
          <cell r="F748" t="str">
            <v>───────────────┼</v>
          </cell>
          <cell r="G748" t="str">
            <v>───────────────┼</v>
          </cell>
          <cell r="H748" t="str">
            <v>───────────────┼</v>
          </cell>
          <cell r="I748" t="str">
            <v>───────────────┼</v>
          </cell>
          <cell r="J748" t="str">
            <v>───────────────┼</v>
          </cell>
          <cell r="K748" t="str">
            <v>───────────────┼</v>
          </cell>
          <cell r="L748" t="str">
            <v>───────────────┼</v>
          </cell>
          <cell r="M748" t="str">
            <v>───────────────┼</v>
          </cell>
          <cell r="N748" t="str">
            <v>───────────────┼</v>
          </cell>
          <cell r="O748" t="str">
            <v>───────────────┼</v>
          </cell>
          <cell r="P748" t="str">
            <v>───────────────┼</v>
          </cell>
          <cell r="Q748" t="str">
            <v>───────────────┼</v>
          </cell>
          <cell r="R748" t="str">
            <v>───────────────┼</v>
          </cell>
          <cell r="S748" t="str">
            <v>───────────────┼</v>
          </cell>
          <cell r="T748" t="str">
            <v>───────────────┼</v>
          </cell>
          <cell r="U748" t="str">
            <v>───────────────┼</v>
          </cell>
          <cell r="V748" t="str">
            <v>───────────────┼</v>
          </cell>
          <cell r="W748" t="str">
            <v>───────────────┼</v>
          </cell>
          <cell r="X748" t="str">
            <v>───────────────┼</v>
          </cell>
          <cell r="Y748" t="str">
            <v>───────────────┼</v>
          </cell>
          <cell r="Z748" t="str">
            <v>───────────────┼</v>
          </cell>
          <cell r="AA748" t="str">
            <v>───────────────┼</v>
          </cell>
          <cell r="AB748" t="str">
            <v>───────────────┼</v>
          </cell>
          <cell r="AC748" t="str">
            <v>───────────────┼</v>
          </cell>
        </row>
        <row r="749">
          <cell r="B749" t="str">
            <v>транспорт                                (I)</v>
          </cell>
          <cell r="K749">
            <v>251735306.96000001</v>
          </cell>
          <cell r="L749">
            <v>245432212.72999999</v>
          </cell>
          <cell r="M749">
            <v>255219287.25</v>
          </cell>
          <cell r="N749">
            <v>248283351.77000001</v>
          </cell>
          <cell r="O749">
            <v>238535919.63999999</v>
          </cell>
          <cell r="P749">
            <v>261908264.63999999</v>
          </cell>
          <cell r="Q749">
            <v>305850853.75999999</v>
          </cell>
          <cell r="R749">
            <v>266275535.38</v>
          </cell>
          <cell r="S749">
            <v>271632266.05000001</v>
          </cell>
          <cell r="T749">
            <v>297335146.41000003</v>
          </cell>
          <cell r="U749">
            <v>555673937.75</v>
          </cell>
          <cell r="V749">
            <v>404972989.61000001</v>
          </cell>
          <cell r="W749">
            <v>337663174.63999999</v>
          </cell>
          <cell r="X749">
            <v>344377939.32999998</v>
          </cell>
          <cell r="Y749">
            <v>408913096.17000002</v>
          </cell>
          <cell r="Z749">
            <v>378540865.57999998</v>
          </cell>
          <cell r="AA749">
            <v>359680530.06</v>
          </cell>
          <cell r="AB749">
            <v>377830384.74000001</v>
          </cell>
          <cell r="AC749">
            <v>389553751</v>
          </cell>
        </row>
        <row r="750">
          <cell r="B750" t="str">
            <v>фiнансова дiяльнiсть                     (J)</v>
          </cell>
          <cell r="K750">
            <v>25922432.149999999</v>
          </cell>
          <cell r="L750">
            <v>27086782.780000001</v>
          </cell>
          <cell r="M750">
            <v>27803806.100000001</v>
          </cell>
          <cell r="N750">
            <v>18062508.73</v>
          </cell>
          <cell r="O750">
            <v>8695398.9299999997</v>
          </cell>
          <cell r="P750">
            <v>4319824.12</v>
          </cell>
          <cell r="Q750">
            <v>10029442.43</v>
          </cell>
          <cell r="R750">
            <v>3038576.41</v>
          </cell>
          <cell r="S750">
            <v>3826319.24</v>
          </cell>
          <cell r="T750">
            <v>4929972.88</v>
          </cell>
          <cell r="U750">
            <v>3893503.52</v>
          </cell>
          <cell r="V750">
            <v>3159790.93</v>
          </cell>
          <cell r="W750">
            <v>7748779.6600000001</v>
          </cell>
          <cell r="X750">
            <v>9596470.6999999993</v>
          </cell>
          <cell r="Y750">
            <v>2995719.75</v>
          </cell>
          <cell r="Z750">
            <v>2869685.75</v>
          </cell>
          <cell r="AA750">
            <v>6001936.21</v>
          </cell>
          <cell r="AB750">
            <v>0</v>
          </cell>
          <cell r="AC750">
            <v>0</v>
          </cell>
        </row>
        <row r="751">
          <cell r="B751" t="str">
            <v>операцiї з нерухомiстю,здавання пiд найм (K)</v>
          </cell>
          <cell r="K751">
            <v>322789725.19999999</v>
          </cell>
          <cell r="L751">
            <v>295359648.20999998</v>
          </cell>
          <cell r="M751">
            <v>315468939.24000001</v>
          </cell>
          <cell r="N751">
            <v>285108670</v>
          </cell>
          <cell r="O751">
            <v>284134728.04000002</v>
          </cell>
          <cell r="P751">
            <v>296305551.31</v>
          </cell>
          <cell r="Q751">
            <v>291438896.49000001</v>
          </cell>
          <cell r="R751">
            <v>334855841.49000001</v>
          </cell>
          <cell r="S751">
            <v>353322033.38</v>
          </cell>
          <cell r="T751">
            <v>366760491.17000002</v>
          </cell>
          <cell r="U751">
            <v>384138610.63</v>
          </cell>
          <cell r="V751">
            <v>400029520.32999998</v>
          </cell>
          <cell r="W751">
            <v>393584616.87</v>
          </cell>
          <cell r="X751">
            <v>379593138.07999998</v>
          </cell>
          <cell r="Y751">
            <v>375910909.93000001</v>
          </cell>
          <cell r="Z751">
            <v>390467839.91000003</v>
          </cell>
          <cell r="AA751">
            <v>386557941.89999998</v>
          </cell>
          <cell r="AB751">
            <v>402727961.74000001</v>
          </cell>
          <cell r="AC751">
            <v>384984711.98000002</v>
          </cell>
        </row>
        <row r="752">
          <cell r="B752" t="str">
            <v>державне управлiння                      (L)</v>
          </cell>
          <cell r="K752">
            <v>81895028.140000001</v>
          </cell>
          <cell r="L752">
            <v>73556486.340000004</v>
          </cell>
          <cell r="M752">
            <v>65559983.079999998</v>
          </cell>
          <cell r="N752">
            <v>66309836.530000001</v>
          </cell>
          <cell r="O752">
            <v>66780953.240000002</v>
          </cell>
          <cell r="P752">
            <v>70544818.969999999</v>
          </cell>
          <cell r="Q752">
            <v>71950686.480000004</v>
          </cell>
          <cell r="R752">
            <v>88285397.170000002</v>
          </cell>
          <cell r="S752">
            <v>86203176.659999996</v>
          </cell>
          <cell r="T752">
            <v>79569261.140000001</v>
          </cell>
          <cell r="U752">
            <v>68238215.469999999</v>
          </cell>
          <cell r="V752">
            <v>67261590.950000003</v>
          </cell>
          <cell r="W752">
            <v>63537114.409999996</v>
          </cell>
          <cell r="X752">
            <v>57918966.189999998</v>
          </cell>
          <cell r="Y752">
            <v>56621714.219999999</v>
          </cell>
          <cell r="Z752">
            <v>55083702.920000002</v>
          </cell>
          <cell r="AA752">
            <v>51704208.460000001</v>
          </cell>
          <cell r="AB752">
            <v>55500360.280000001</v>
          </cell>
          <cell r="AC752">
            <v>55614471.649999999</v>
          </cell>
        </row>
        <row r="753">
          <cell r="B753" t="str">
            <v>освiта                                   (M)</v>
          </cell>
          <cell r="K753">
            <v>40005630.039999999</v>
          </cell>
          <cell r="L753">
            <v>44093596.159999996</v>
          </cell>
          <cell r="M753">
            <v>38761894.359999999</v>
          </cell>
          <cell r="N753">
            <v>28406031.379999999</v>
          </cell>
          <cell r="O753">
            <v>29207284.5</v>
          </cell>
          <cell r="P753">
            <v>30124168.120000001</v>
          </cell>
          <cell r="Q753">
            <v>35404492.130000003</v>
          </cell>
          <cell r="R753">
            <v>45959472.219999999</v>
          </cell>
          <cell r="S753">
            <v>56957860.789999999</v>
          </cell>
          <cell r="T753">
            <v>49417823.829999998</v>
          </cell>
          <cell r="U753">
            <v>45137096.200000003</v>
          </cell>
          <cell r="V753">
            <v>32477211.829999998</v>
          </cell>
          <cell r="W753">
            <v>42490186.420000002</v>
          </cell>
          <cell r="X753">
            <v>47312817.590000004</v>
          </cell>
          <cell r="Y753">
            <v>49031243.18</v>
          </cell>
          <cell r="Z753">
            <v>34277515.780000001</v>
          </cell>
          <cell r="AA753">
            <v>38655379.640000001</v>
          </cell>
          <cell r="AB753">
            <v>32142580.329999998</v>
          </cell>
          <cell r="AC753">
            <v>34394947.799999997</v>
          </cell>
        </row>
        <row r="754">
          <cell r="B754" t="str">
            <v>охорона здоров'я та соцiальна допомога   (N)</v>
          </cell>
          <cell r="K754">
            <v>12277981.460000001</v>
          </cell>
          <cell r="L754">
            <v>13722621.18</v>
          </cell>
          <cell r="M754">
            <v>13070040.18</v>
          </cell>
          <cell r="N754">
            <v>13812940.15</v>
          </cell>
          <cell r="O754">
            <v>15437537.529999999</v>
          </cell>
          <cell r="P754">
            <v>21196051.010000002</v>
          </cell>
          <cell r="Q754">
            <v>24184219.010000002</v>
          </cell>
          <cell r="R754">
            <v>22522004.949999999</v>
          </cell>
          <cell r="S754">
            <v>22691073.780000001</v>
          </cell>
          <cell r="T754">
            <v>19442045.25</v>
          </cell>
          <cell r="U754">
            <v>19546946.120000001</v>
          </cell>
          <cell r="V754">
            <v>25653643.25</v>
          </cell>
          <cell r="W754">
            <v>18453411.829999998</v>
          </cell>
          <cell r="X754">
            <v>18061334.350000001</v>
          </cell>
          <cell r="Y754">
            <v>24330937.02</v>
          </cell>
          <cell r="Z754">
            <v>24604628.539999999</v>
          </cell>
          <cell r="AA754">
            <v>32411577.43</v>
          </cell>
          <cell r="AB754">
            <v>44832367.5</v>
          </cell>
          <cell r="AC754">
            <v>46066242.289999999</v>
          </cell>
        </row>
        <row r="755">
          <cell r="B755" t="str">
            <v>колективнi, громадськi, особистi послуги (O)</v>
          </cell>
          <cell r="K755">
            <v>53764153.079999998</v>
          </cell>
          <cell r="L755">
            <v>47015389.5</v>
          </cell>
          <cell r="M755">
            <v>47881035.770000003</v>
          </cell>
          <cell r="N755">
            <v>43924229.740000002</v>
          </cell>
          <cell r="O755">
            <v>73784677.459999993</v>
          </cell>
          <cell r="P755">
            <v>51233811.939999998</v>
          </cell>
          <cell r="Q755">
            <v>55356752.990000002</v>
          </cell>
          <cell r="R755">
            <v>61355639.950000003</v>
          </cell>
          <cell r="S755">
            <v>64971321.359999999</v>
          </cell>
          <cell r="T755">
            <v>65851415.920000002</v>
          </cell>
          <cell r="U755">
            <v>61415402.289999999</v>
          </cell>
          <cell r="V755">
            <v>63066575.039999999</v>
          </cell>
          <cell r="W755">
            <v>61153567.539999999</v>
          </cell>
          <cell r="X755">
            <v>58343116.060000002</v>
          </cell>
          <cell r="Y755">
            <v>58634716.880000003</v>
          </cell>
          <cell r="Z755">
            <v>52604864.590000004</v>
          </cell>
          <cell r="AA755">
            <v>58717895.119999997</v>
          </cell>
          <cell r="AB755">
            <v>60336225.030000001</v>
          </cell>
          <cell r="AC755">
            <v>64920989.159999996</v>
          </cell>
        </row>
        <row r="756">
          <cell r="B756" t="str">
            <v>послуги домашньої прислуги               (P)</v>
          </cell>
          <cell r="K756">
            <v>0</v>
          </cell>
          <cell r="L756">
            <v>0</v>
          </cell>
          <cell r="M756">
            <v>0</v>
          </cell>
          <cell r="N756">
            <v>121.99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</row>
        <row r="757">
          <cell r="B757" t="str">
            <v>екстериторiальна дiяльнiсть              (Q)</v>
          </cell>
          <cell r="K757">
            <v>3817275.83</v>
          </cell>
          <cell r="L757">
            <v>4357732.6900000004</v>
          </cell>
          <cell r="M757">
            <v>4225477.12</v>
          </cell>
          <cell r="N757">
            <v>5125097.24</v>
          </cell>
          <cell r="O757">
            <v>3290958.52</v>
          </cell>
          <cell r="P757">
            <v>7654612.0300000003</v>
          </cell>
          <cell r="Q757">
            <v>5900705.4800000004</v>
          </cell>
          <cell r="R757">
            <v>4805244.1900000004</v>
          </cell>
          <cell r="S757">
            <v>4177608.7</v>
          </cell>
          <cell r="T757">
            <v>3649069.81</v>
          </cell>
          <cell r="U757">
            <v>3063952.85</v>
          </cell>
          <cell r="V757">
            <v>2029934.58</v>
          </cell>
          <cell r="W757">
            <v>1538970.86</v>
          </cell>
          <cell r="X757">
            <v>1290526.3500000001</v>
          </cell>
          <cell r="Y757">
            <v>6333262.29</v>
          </cell>
          <cell r="Z757">
            <v>1728291.37</v>
          </cell>
          <cell r="AA757">
            <v>2172035.61</v>
          </cell>
          <cell r="AB757">
            <v>1367846.26</v>
          </cell>
          <cell r="AC757">
            <v>1505932.34</v>
          </cell>
        </row>
        <row r="758">
          <cell r="A758" t="str">
            <v>M22N8</v>
          </cell>
          <cell r="B758" t="str">
            <v>інші нефінансові корпорації, у тому числi:</v>
          </cell>
          <cell r="C758" t="str">
            <v>M22N8</v>
          </cell>
          <cell r="D758">
            <v>8217431971.8800001</v>
          </cell>
          <cell r="E758">
            <v>8815842342.7800007</v>
          </cell>
          <cell r="F758">
            <v>8687587694.2299995</v>
          </cell>
          <cell r="G758">
            <v>9340348551.5</v>
          </cell>
          <cell r="H758">
            <v>8991671527.2800007</v>
          </cell>
          <cell r="I758">
            <v>8740938433.7900009</v>
          </cell>
          <cell r="J758">
            <v>8866572285.8700008</v>
          </cell>
          <cell r="K758">
            <v>8623004072.7399998</v>
          </cell>
          <cell r="L758">
            <v>8276983279.7799997</v>
          </cell>
          <cell r="M758">
            <v>9521483944.1000004</v>
          </cell>
          <cell r="N758">
            <v>10074995826.09</v>
          </cell>
          <cell r="O758">
            <v>10817605395.360001</v>
          </cell>
          <cell r="P758">
            <v>12118456283.91</v>
          </cell>
          <cell r="Q758">
            <v>12246984302.27</v>
          </cell>
          <cell r="R758">
            <v>12971962163.209999</v>
          </cell>
          <cell r="S758">
            <v>14497395456.59</v>
          </cell>
          <cell r="T758">
            <v>13391634528.41</v>
          </cell>
          <cell r="U758">
            <v>13573059515.1</v>
          </cell>
          <cell r="V758">
            <v>13122541311.67</v>
          </cell>
          <cell r="W758">
            <v>13446254301.629999</v>
          </cell>
          <cell r="X758">
            <v>13781452560.690001</v>
          </cell>
          <cell r="Y758">
            <v>16267745918.5</v>
          </cell>
          <cell r="Z758">
            <v>14858005045.889999</v>
          </cell>
          <cell r="AA758">
            <v>15217344294.9</v>
          </cell>
          <cell r="AB758">
            <v>16150406038.440001</v>
          </cell>
          <cell r="AC758">
            <v>14776966448.92</v>
          </cell>
        </row>
        <row r="759">
          <cell r="B759" t="str">
            <v>с/г, мисливство та лiсове господарство   (A)</v>
          </cell>
          <cell r="K759">
            <v>362785048.38</v>
          </cell>
          <cell r="L759">
            <v>374557913.29000002</v>
          </cell>
          <cell r="M759">
            <v>405800721.63</v>
          </cell>
          <cell r="N759">
            <v>384080249.64999998</v>
          </cell>
          <cell r="O759">
            <v>341061507.16000003</v>
          </cell>
          <cell r="P759">
            <v>394402574.01999998</v>
          </cell>
          <cell r="Q759">
            <v>385286552.49000001</v>
          </cell>
          <cell r="R759">
            <v>520761881.10000002</v>
          </cell>
          <cell r="S759">
            <v>605048735.51999998</v>
          </cell>
          <cell r="T759">
            <v>502813787.19999999</v>
          </cell>
          <cell r="U759">
            <v>458166636.76999998</v>
          </cell>
          <cell r="V759">
            <v>357328043.75</v>
          </cell>
          <cell r="W759">
            <v>408168723.12</v>
          </cell>
          <cell r="X759">
            <v>458123720.41000003</v>
          </cell>
          <cell r="Y759">
            <v>550506141</v>
          </cell>
          <cell r="Z759">
            <v>481502339.61000001</v>
          </cell>
          <cell r="AA759">
            <v>544966068.77999997</v>
          </cell>
          <cell r="AB759">
            <v>554497861.11000001</v>
          </cell>
          <cell r="AC759">
            <v>572153507.08000004</v>
          </cell>
        </row>
        <row r="760">
          <cell r="B760" t="str">
            <v>рибне господарство                       (B)</v>
          </cell>
          <cell r="K760">
            <v>3715318.6</v>
          </cell>
          <cell r="L760">
            <v>3901171.74</v>
          </cell>
          <cell r="M760">
            <v>5995712.9100000001</v>
          </cell>
          <cell r="N760">
            <v>5478664.7300000004</v>
          </cell>
          <cell r="O760">
            <v>5284342.92</v>
          </cell>
          <cell r="P760">
            <v>4246187.26</v>
          </cell>
          <cell r="Q760">
            <v>3625642.67</v>
          </cell>
          <cell r="R760">
            <v>3762459.8</v>
          </cell>
          <cell r="S760">
            <v>4119756.83</v>
          </cell>
          <cell r="T760">
            <v>4808413</v>
          </cell>
          <cell r="U760">
            <v>5914458.0700000003</v>
          </cell>
          <cell r="V760">
            <v>6945194.7300000004</v>
          </cell>
          <cell r="W760">
            <v>8631886.9700000007</v>
          </cell>
          <cell r="X760">
            <v>7840745.6299999999</v>
          </cell>
          <cell r="Y760">
            <v>7429573.7199999997</v>
          </cell>
          <cell r="Z760">
            <v>7752559.5099999998</v>
          </cell>
          <cell r="AA760">
            <v>6891874.5199999996</v>
          </cell>
          <cell r="AB760">
            <v>5420630.6200000001</v>
          </cell>
          <cell r="AC760">
            <v>5748023.6500000004</v>
          </cell>
        </row>
        <row r="761">
          <cell r="B761" t="str">
            <v>добувна промисловiсть                    (C)</v>
          </cell>
          <cell r="K761">
            <v>233419685.41</v>
          </cell>
          <cell r="L761">
            <v>211296557.99000001</v>
          </cell>
          <cell r="M761">
            <v>173934405.63</v>
          </cell>
          <cell r="N761">
            <v>263984299.53999999</v>
          </cell>
          <cell r="O761">
            <v>155745511.91</v>
          </cell>
          <cell r="P761">
            <v>294980062.75999999</v>
          </cell>
          <cell r="Q761">
            <v>200669645.22</v>
          </cell>
          <cell r="R761">
            <v>537370669.77999997</v>
          </cell>
          <cell r="S761">
            <v>578277559.97000003</v>
          </cell>
          <cell r="T761">
            <v>337490145.22000003</v>
          </cell>
          <cell r="U761">
            <v>310894436.73000002</v>
          </cell>
          <cell r="V761">
            <v>312533945.74000001</v>
          </cell>
          <cell r="W761">
            <v>358146505.98000002</v>
          </cell>
          <cell r="X761">
            <v>756734615.45000005</v>
          </cell>
          <cell r="Y761">
            <v>871445902.78999996</v>
          </cell>
          <cell r="Z761">
            <v>989054034.44000006</v>
          </cell>
          <cell r="AA761">
            <v>673442506.25</v>
          </cell>
          <cell r="AB761">
            <v>684802628.25999999</v>
          </cell>
          <cell r="AC761">
            <v>310052396.80000001</v>
          </cell>
        </row>
        <row r="762">
          <cell r="B762" t="str">
            <v>обробна промисловiсть                    (D)</v>
          </cell>
          <cell r="K762">
            <v>1688486327.3199999</v>
          </cell>
          <cell r="L762">
            <v>1518719634.9000001</v>
          </cell>
          <cell r="M762">
            <v>1673445349.3699999</v>
          </cell>
          <cell r="N762">
            <v>2073397463.8499999</v>
          </cell>
          <cell r="O762">
            <v>2424793101.3299999</v>
          </cell>
          <cell r="P762">
            <v>2669686815.9899998</v>
          </cell>
          <cell r="Q762">
            <v>2832573179.27</v>
          </cell>
          <cell r="R762">
            <v>2815669346.1799998</v>
          </cell>
          <cell r="S762">
            <v>3091777658.0500002</v>
          </cell>
          <cell r="T762">
            <v>3052102367.1900001</v>
          </cell>
          <cell r="U762">
            <v>3185594315.9299998</v>
          </cell>
          <cell r="V762">
            <v>2902205125.7399998</v>
          </cell>
          <cell r="W762">
            <v>3145101400.52</v>
          </cell>
          <cell r="X762">
            <v>3056165835.3699999</v>
          </cell>
          <cell r="Y762">
            <v>4242837984.5300002</v>
          </cell>
          <cell r="Z762">
            <v>3921992548.4000001</v>
          </cell>
          <cell r="AA762">
            <v>3952520793.0999999</v>
          </cell>
          <cell r="AB762">
            <v>4064003867.9000001</v>
          </cell>
          <cell r="AC762">
            <v>3616358248</v>
          </cell>
        </row>
        <row r="763">
          <cell r="B763" t="str">
            <v>виробництво електроенергiї, газу та води (E)</v>
          </cell>
          <cell r="K763">
            <v>354059863.99000001</v>
          </cell>
          <cell r="L763">
            <v>393879892.60000002</v>
          </cell>
          <cell r="M763">
            <v>335692135.58999997</v>
          </cell>
          <cell r="N763">
            <v>316787220.18000001</v>
          </cell>
          <cell r="O763">
            <v>368417102.63</v>
          </cell>
          <cell r="P763">
            <v>329590844.69</v>
          </cell>
          <cell r="Q763">
            <v>289669260.63999999</v>
          </cell>
          <cell r="R763">
            <v>322756113.13</v>
          </cell>
          <cell r="S763">
            <v>333443048.88999999</v>
          </cell>
          <cell r="T763">
            <v>347017487.63</v>
          </cell>
          <cell r="U763">
            <v>360949018.97000003</v>
          </cell>
          <cell r="V763">
            <v>409905092.13</v>
          </cell>
          <cell r="W763">
            <v>526426555.30000001</v>
          </cell>
          <cell r="X763">
            <v>558499166.60000002</v>
          </cell>
          <cell r="Y763">
            <v>554155420.92999995</v>
          </cell>
          <cell r="Z763">
            <v>474676531.77999997</v>
          </cell>
          <cell r="AA763">
            <v>442127085.13</v>
          </cell>
          <cell r="AB763">
            <v>503222216.92000002</v>
          </cell>
          <cell r="AC763">
            <v>408279006.77999997</v>
          </cell>
        </row>
        <row r="764">
          <cell r="B764" t="str">
            <v>будiвництво                              (F)</v>
          </cell>
          <cell r="K764">
            <v>689851042.25</v>
          </cell>
          <cell r="L764">
            <v>665111965.34000003</v>
          </cell>
          <cell r="M764">
            <v>626070506.54999995</v>
          </cell>
          <cell r="N764">
            <v>683939304.24000001</v>
          </cell>
          <cell r="O764">
            <v>726838845.99000001</v>
          </cell>
          <cell r="P764">
            <v>868232668.34000003</v>
          </cell>
          <cell r="Q764">
            <v>939799066.08000004</v>
          </cell>
          <cell r="R764">
            <v>907371040.57000005</v>
          </cell>
          <cell r="S764">
            <v>967619439.02999997</v>
          </cell>
          <cell r="T764">
            <v>1001284533.59</v>
          </cell>
          <cell r="U764">
            <v>1291749254.4200001</v>
          </cell>
          <cell r="V764">
            <v>1404431764.3</v>
          </cell>
          <cell r="W764">
            <v>1314518025.2</v>
          </cell>
          <cell r="X764">
            <v>1056304388.16</v>
          </cell>
          <cell r="Y764">
            <v>1018871147.15</v>
          </cell>
          <cell r="Z764">
            <v>1081341279.3199999</v>
          </cell>
          <cell r="AA764">
            <v>1111474296.5799999</v>
          </cell>
          <cell r="AB764">
            <v>1162839354.52</v>
          </cell>
          <cell r="AC764">
            <v>1227763662.3299999</v>
          </cell>
        </row>
        <row r="765">
          <cell r="B765" t="str">
            <v>оптова,роздрiбна торгiвля                (G)</v>
          </cell>
          <cell r="K765">
            <v>3375990462.48</v>
          </cell>
          <cell r="L765">
            <v>3163745450.0100002</v>
          </cell>
          <cell r="M765">
            <v>3766400911.3699999</v>
          </cell>
          <cell r="N765">
            <v>3854786440.6500001</v>
          </cell>
          <cell r="O765">
            <v>4047121946.8800001</v>
          </cell>
          <cell r="P765">
            <v>4262244700.9499998</v>
          </cell>
          <cell r="Q765">
            <v>4355662665.4700003</v>
          </cell>
          <cell r="R765">
            <v>4628337476.8199997</v>
          </cell>
          <cell r="S765">
            <v>5716390770.0100002</v>
          </cell>
          <cell r="T765">
            <v>5303116515.1000004</v>
          </cell>
          <cell r="U765">
            <v>4826246239.2399998</v>
          </cell>
          <cell r="V765">
            <v>4756938730.0200005</v>
          </cell>
          <cell r="W765">
            <v>4658170841.3999996</v>
          </cell>
          <cell r="X765">
            <v>4497709752.6400003</v>
          </cell>
          <cell r="Y765">
            <v>5577015778.5299997</v>
          </cell>
          <cell r="Z765">
            <v>4665226197.7200003</v>
          </cell>
          <cell r="AA765">
            <v>5133365415.7299995</v>
          </cell>
          <cell r="AB765">
            <v>5798849943.6700001</v>
          </cell>
          <cell r="AC765">
            <v>5158656129.9899998</v>
          </cell>
        </row>
        <row r="766">
          <cell r="B766" t="str">
            <v>готелi та ресторани                      (H)</v>
          </cell>
          <cell r="K766">
            <v>61128878.259999998</v>
          </cell>
          <cell r="L766">
            <v>77388995.969999999</v>
          </cell>
          <cell r="M766">
            <v>83439636.230000004</v>
          </cell>
          <cell r="N766">
            <v>80859814.700000003</v>
          </cell>
          <cell r="O766">
            <v>87638705.040000007</v>
          </cell>
          <cell r="P766">
            <v>131166198.23999999</v>
          </cell>
          <cell r="Q766">
            <v>127909550.81</v>
          </cell>
          <cell r="R766">
            <v>133958813.01000001</v>
          </cell>
          <cell r="S766">
            <v>125774151.43000001</v>
          </cell>
          <cell r="T766">
            <v>117854932.48</v>
          </cell>
          <cell r="U766">
            <v>102711345.98999999</v>
          </cell>
          <cell r="V766">
            <v>93314279.129999995</v>
          </cell>
          <cell r="W766">
            <v>119529169.68000001</v>
          </cell>
          <cell r="X766">
            <v>111471452.76000001</v>
          </cell>
          <cell r="Y766">
            <v>109171275.14</v>
          </cell>
          <cell r="Z766">
            <v>108688681.61</v>
          </cell>
          <cell r="AA766">
            <v>140118482.96000001</v>
          </cell>
          <cell r="AB766">
            <v>159639560.71000001</v>
          </cell>
          <cell r="AC766">
            <v>150633021.81999999</v>
          </cell>
        </row>
        <row r="767">
          <cell r="B767" t="str">
            <v>транспорт                                (I)</v>
          </cell>
          <cell r="K767">
            <v>508081480.54000002</v>
          </cell>
          <cell r="L767">
            <v>465058977.58999997</v>
          </cell>
          <cell r="M767">
            <v>506868033.25</v>
          </cell>
          <cell r="N767">
            <v>595180026.47000003</v>
          </cell>
          <cell r="O767">
            <v>515684713.19999999</v>
          </cell>
          <cell r="P767">
            <v>669542307.11000001</v>
          </cell>
          <cell r="Q767">
            <v>631675598.54999995</v>
          </cell>
          <cell r="R767">
            <v>781234707.38</v>
          </cell>
          <cell r="S767">
            <v>772073496.55999994</v>
          </cell>
          <cell r="T767">
            <v>680500427.12</v>
          </cell>
          <cell r="U767">
            <v>613721804.92999995</v>
          </cell>
          <cell r="V767">
            <v>507465742.5</v>
          </cell>
          <cell r="W767">
            <v>627202745.19000006</v>
          </cell>
          <cell r="X767">
            <v>909750855.44000006</v>
          </cell>
          <cell r="Y767">
            <v>1063475826.42</v>
          </cell>
          <cell r="Z767">
            <v>773922683.25</v>
          </cell>
          <cell r="AA767">
            <v>804321135.63999999</v>
          </cell>
          <cell r="AB767">
            <v>835001650.30999994</v>
          </cell>
          <cell r="AC767">
            <v>1023429127.02</v>
          </cell>
        </row>
        <row r="768">
          <cell r="B768" t="str">
            <v>фiнансова дiяльнiсть                     (J)</v>
          </cell>
          <cell r="K768">
            <v>192670575.47</v>
          </cell>
          <cell r="L768">
            <v>195777379.88999999</v>
          </cell>
          <cell r="M768">
            <v>586858395.48000002</v>
          </cell>
          <cell r="N768">
            <v>512183982.68000001</v>
          </cell>
          <cell r="O768">
            <v>525044180.63999999</v>
          </cell>
          <cell r="P768">
            <v>76378069.290000007</v>
          </cell>
          <cell r="Q768">
            <v>97633619.209999993</v>
          </cell>
          <cell r="R768">
            <v>240615747.38</v>
          </cell>
          <cell r="S768">
            <v>159086296.22</v>
          </cell>
          <cell r="T768">
            <v>127546880.89</v>
          </cell>
          <cell r="U768">
            <v>159100331.34</v>
          </cell>
          <cell r="V768">
            <v>119595065.25</v>
          </cell>
          <cell r="W768">
            <v>192865201.5</v>
          </cell>
          <cell r="X768">
            <v>168442488.88999999</v>
          </cell>
          <cell r="Y768">
            <v>207298974.75</v>
          </cell>
          <cell r="Z768">
            <v>122693274.29000001</v>
          </cell>
          <cell r="AA768">
            <v>193800041.94</v>
          </cell>
          <cell r="AB768">
            <v>146945762.34999999</v>
          </cell>
          <cell r="AC768">
            <v>0</v>
          </cell>
        </row>
        <row r="769">
          <cell r="B769" t="str">
            <v>державне управлiння                      (L)</v>
          </cell>
          <cell r="K769">
            <v>718263605.62</v>
          </cell>
          <cell r="L769">
            <v>759909345.14999998</v>
          </cell>
          <cell r="M769">
            <v>868576741.52999997</v>
          </cell>
          <cell r="N769">
            <v>845200412.41999996</v>
          </cell>
          <cell r="O769">
            <v>1098801078.99</v>
          </cell>
          <cell r="P769">
            <v>1811167308.48</v>
          </cell>
          <cell r="Q769">
            <v>1783411427.45</v>
          </cell>
          <cell r="R769">
            <v>1265751149.8699999</v>
          </cell>
          <cell r="S769">
            <v>1373613888.52</v>
          </cell>
          <cell r="T769">
            <v>1144139562.98</v>
          </cell>
          <cell r="U769">
            <v>1179457159.04</v>
          </cell>
          <cell r="V769">
            <v>1288978642.24</v>
          </cell>
          <cell r="W769">
            <v>1304139072.3599999</v>
          </cell>
          <cell r="X769">
            <v>1451438131.55</v>
          </cell>
          <cell r="Y769">
            <v>1326288539.8399999</v>
          </cell>
          <cell r="Z769">
            <v>1560304172.3800001</v>
          </cell>
          <cell r="AA769">
            <v>1428562396.1600001</v>
          </cell>
          <cell r="AB769">
            <v>1425522613.96</v>
          </cell>
          <cell r="AC769">
            <v>1481449649.4400001</v>
          </cell>
        </row>
        <row r="770">
          <cell r="B770" t="str">
            <v>операцiї з нерухомiстю,здавання пiд найм (K)</v>
          </cell>
          <cell r="K770">
            <v>8641359.9800000004</v>
          </cell>
          <cell r="L770">
            <v>8684372.3900000006</v>
          </cell>
          <cell r="M770">
            <v>10519120.029999999</v>
          </cell>
          <cell r="N770">
            <v>8556548.4000000004</v>
          </cell>
          <cell r="O770">
            <v>10814893.560000001</v>
          </cell>
          <cell r="P770">
            <v>9499488.6799999997</v>
          </cell>
          <cell r="Q770">
            <v>11719862.92</v>
          </cell>
          <cell r="R770">
            <v>16205538.41</v>
          </cell>
          <cell r="S770">
            <v>20414030.829999998</v>
          </cell>
          <cell r="T770">
            <v>16549162.73</v>
          </cell>
          <cell r="U770">
            <v>14138698.640000001</v>
          </cell>
          <cell r="V770">
            <v>14601269.130000001</v>
          </cell>
          <cell r="W770">
            <v>15969767.26</v>
          </cell>
          <cell r="X770">
            <v>18638401.170000002</v>
          </cell>
          <cell r="Y770">
            <v>17807500.73</v>
          </cell>
          <cell r="Z770">
            <v>21719086.449999999</v>
          </cell>
          <cell r="AA770">
            <v>14348923.060000001</v>
          </cell>
          <cell r="AB770">
            <v>14030330.060000001</v>
          </cell>
          <cell r="AC770">
            <v>21505200.920000002</v>
          </cell>
        </row>
        <row r="771">
          <cell r="B771" t="str">
            <v>освiта                                   (M)</v>
          </cell>
          <cell r="K771">
            <v>68731903.390000001</v>
          </cell>
          <cell r="L771">
            <v>70474163.370000005</v>
          </cell>
          <cell r="M771">
            <v>65012487.200000003</v>
          </cell>
          <cell r="N771">
            <v>59388871.719999999</v>
          </cell>
          <cell r="O771">
            <v>64858488.210000001</v>
          </cell>
          <cell r="P771">
            <v>61983440.799999997</v>
          </cell>
          <cell r="Q771">
            <v>57897725.130000003</v>
          </cell>
          <cell r="R771">
            <v>79290399.659999996</v>
          </cell>
          <cell r="S771">
            <v>92780343.659999996</v>
          </cell>
          <cell r="T771">
            <v>81433234.310000002</v>
          </cell>
          <cell r="U771">
            <v>75416021.340000004</v>
          </cell>
          <cell r="V771">
            <v>68870878.480000004</v>
          </cell>
          <cell r="W771">
            <v>85400321.219999999</v>
          </cell>
          <cell r="X771">
            <v>89017306.920000002</v>
          </cell>
          <cell r="Y771">
            <v>86096227.180000007</v>
          </cell>
          <cell r="Z771">
            <v>71375510.900000006</v>
          </cell>
          <cell r="AA771">
            <v>81975661.670000002</v>
          </cell>
          <cell r="AB771">
            <v>75210259.260000005</v>
          </cell>
          <cell r="AC771">
            <v>67058568.549999997</v>
          </cell>
        </row>
        <row r="772">
          <cell r="B772" t="str">
            <v>охорона здоров'я та соцiальна допомога   (N)</v>
          </cell>
          <cell r="K772">
            <v>67877972.659999996</v>
          </cell>
          <cell r="L772">
            <v>64237371.399999999</v>
          </cell>
          <cell r="M772">
            <v>73384457.340000004</v>
          </cell>
          <cell r="N772">
            <v>72134197.409999996</v>
          </cell>
          <cell r="O772">
            <v>94587234.219999999</v>
          </cell>
          <cell r="P772">
            <v>137139858.38</v>
          </cell>
          <cell r="Q772">
            <v>130326297.31999999</v>
          </cell>
          <cell r="R772">
            <v>133162406.33</v>
          </cell>
          <cell r="S772">
            <v>124699787.77</v>
          </cell>
          <cell r="T772">
            <v>126068624.93000001</v>
          </cell>
          <cell r="U772">
            <v>500158827.79000002</v>
          </cell>
          <cell r="V772">
            <v>92753286.060000002</v>
          </cell>
          <cell r="W772">
            <v>94674444.760000005</v>
          </cell>
          <cell r="X772">
            <v>98917896.590000004</v>
          </cell>
          <cell r="Y772">
            <v>121249679.40000001</v>
          </cell>
          <cell r="Z772">
            <v>97143274.939999998</v>
          </cell>
          <cell r="AA772">
            <v>123636268.97</v>
          </cell>
          <cell r="AB772">
            <v>149677757.03999999</v>
          </cell>
          <cell r="AC772">
            <v>152292545.44999999</v>
          </cell>
        </row>
        <row r="773">
          <cell r="B773" t="str">
            <v>колективнi, громадськi, особистi послуги (O)</v>
          </cell>
          <cell r="K773">
            <v>277713896.44999999</v>
          </cell>
          <cell r="L773">
            <v>294109481.32999998</v>
          </cell>
          <cell r="M773">
            <v>328116549.06999999</v>
          </cell>
          <cell r="N773">
            <v>308157395.50999999</v>
          </cell>
          <cell r="O773">
            <v>338823487.30000001</v>
          </cell>
          <cell r="P773">
            <v>387607278.95999998</v>
          </cell>
          <cell r="Q773">
            <v>389031442.44</v>
          </cell>
          <cell r="R773">
            <v>574125497.26999998</v>
          </cell>
          <cell r="S773">
            <v>520808154.33999997</v>
          </cell>
          <cell r="T773">
            <v>538282863.80999994</v>
          </cell>
          <cell r="U773">
            <v>476215755.24000001</v>
          </cell>
          <cell r="V773">
            <v>461691865.63999999</v>
          </cell>
          <cell r="W773">
            <v>576914543.86000001</v>
          </cell>
          <cell r="X773">
            <v>531430877.33999997</v>
          </cell>
          <cell r="Y773">
            <v>502509807.22000003</v>
          </cell>
          <cell r="Z773">
            <v>462569394.86000001</v>
          </cell>
          <cell r="AA773">
            <v>552144279.12</v>
          </cell>
          <cell r="AB773">
            <v>556818816.19000006</v>
          </cell>
          <cell r="AC773">
            <v>568619929.54999995</v>
          </cell>
        </row>
        <row r="774">
          <cell r="B774" t="str">
            <v>послуги домашньої прислуги               (P)</v>
          </cell>
          <cell r="K774">
            <v>1056830.78</v>
          </cell>
          <cell r="L774">
            <v>921602.26</v>
          </cell>
          <cell r="M774">
            <v>901670.34</v>
          </cell>
          <cell r="N774">
            <v>901805.55</v>
          </cell>
          <cell r="O774">
            <v>737371.97</v>
          </cell>
          <cell r="P774">
            <v>772254.49</v>
          </cell>
          <cell r="Q774">
            <v>406835.96</v>
          </cell>
          <cell r="R774">
            <v>631731.81000000006</v>
          </cell>
          <cell r="S774">
            <v>398811.6</v>
          </cell>
          <cell r="T774">
            <v>441938.85</v>
          </cell>
          <cell r="U774">
            <v>486160.77</v>
          </cell>
          <cell r="V774">
            <v>256792.9</v>
          </cell>
          <cell r="W774">
            <v>230096.84</v>
          </cell>
          <cell r="X774">
            <v>345697.65</v>
          </cell>
          <cell r="Y774">
            <v>770965.55</v>
          </cell>
          <cell r="Z774">
            <v>401642.05</v>
          </cell>
          <cell r="AA774">
            <v>382218.03</v>
          </cell>
          <cell r="AB774">
            <v>376445.23</v>
          </cell>
          <cell r="AC774">
            <v>406618.88</v>
          </cell>
        </row>
        <row r="775">
          <cell r="B775" t="str">
            <v>екстериторiальна дiяльнiсть              (Q)</v>
          </cell>
          <cell r="K775">
            <v>10529821.16</v>
          </cell>
          <cell r="L775">
            <v>9209004.5600000005</v>
          </cell>
          <cell r="M775">
            <v>10467110.58</v>
          </cell>
          <cell r="N775">
            <v>9979128.3900000006</v>
          </cell>
          <cell r="O775">
            <v>11352883.41</v>
          </cell>
          <cell r="P775">
            <v>9573513.6400000006</v>
          </cell>
          <cell r="Q775">
            <v>9685930.6400000006</v>
          </cell>
          <cell r="R775">
            <v>10490431.15</v>
          </cell>
          <cell r="S775">
            <v>11069527.359999999</v>
          </cell>
          <cell r="T775">
            <v>10183651.380000001</v>
          </cell>
          <cell r="U775">
            <v>12139049.890000001</v>
          </cell>
          <cell r="V775">
            <v>324725593.93000001</v>
          </cell>
          <cell r="W775">
            <v>10165000.470000001</v>
          </cell>
          <cell r="X775">
            <v>10621228.119999999</v>
          </cell>
          <cell r="Y775">
            <v>10815173.619999999</v>
          </cell>
          <cell r="Z775">
            <v>17641834.379999999</v>
          </cell>
          <cell r="AA775">
            <v>13266847.26</v>
          </cell>
          <cell r="AB775">
            <v>13546340.33</v>
          </cell>
          <cell r="AC775">
            <v>12560812.66</v>
          </cell>
        </row>
        <row r="776">
          <cell r="A776" t="str">
            <v>M22NS</v>
          </cell>
          <cell r="B776" t="str">
            <v>інші сектори-резиденти</v>
          </cell>
          <cell r="C776" t="str">
            <v>M22NS</v>
          </cell>
          <cell r="D776">
            <v>5202331687.1999998</v>
          </cell>
          <cell r="E776">
            <v>5299499333.4399996</v>
          </cell>
          <cell r="F776">
            <v>5457946018.6999998</v>
          </cell>
          <cell r="G776">
            <v>5477572293.1000004</v>
          </cell>
          <cell r="H776">
            <v>5500948560.6700001</v>
          </cell>
          <cell r="I776">
            <v>5746052576.2399998</v>
          </cell>
          <cell r="J776">
            <v>6259080653.4899998</v>
          </cell>
          <cell r="K776">
            <v>6111163611.8199997</v>
          </cell>
          <cell r="L776">
            <v>6397515666.3400002</v>
          </cell>
          <cell r="M776">
            <v>6740993669.7399998</v>
          </cell>
          <cell r="N776">
            <v>7429309229.8699999</v>
          </cell>
          <cell r="O776">
            <v>7539924290.21</v>
          </cell>
          <cell r="P776">
            <v>7933817585.0299997</v>
          </cell>
          <cell r="Q776">
            <v>8327543995.54</v>
          </cell>
          <cell r="R776">
            <v>8601220777.5599995</v>
          </cell>
          <cell r="S776">
            <v>9130023275.1200008</v>
          </cell>
          <cell r="T776">
            <v>8854686139.6499996</v>
          </cell>
          <cell r="U776">
            <v>7933700468.5699997</v>
          </cell>
          <cell r="V776">
            <v>7188218253.4700003</v>
          </cell>
          <cell r="W776">
            <v>7644153422.5600004</v>
          </cell>
          <cell r="X776">
            <v>8268371396.5600004</v>
          </cell>
          <cell r="Y776">
            <v>9121305669.0599995</v>
          </cell>
          <cell r="Z776">
            <v>10037074612.379999</v>
          </cell>
          <cell r="AA776">
            <v>10512126943.92</v>
          </cell>
          <cell r="AB776">
            <v>11737494089.049999</v>
          </cell>
          <cell r="AC776">
            <v>12376653063.450001</v>
          </cell>
        </row>
        <row r="777">
          <cell r="A777" t="str">
            <v>M22N3</v>
          </cell>
          <cell r="B777" t="str">
            <v>- фізособи</v>
          </cell>
          <cell r="C777" t="str">
            <v>M22N3</v>
          </cell>
          <cell r="H777">
            <v>4483763078.1400003</v>
          </cell>
          <cell r="I777">
            <v>4660461793.04</v>
          </cell>
          <cell r="J777">
            <v>5219464359.6899996</v>
          </cell>
          <cell r="K777">
            <v>5161398949.5799999</v>
          </cell>
          <cell r="L777">
            <v>5435372471</v>
          </cell>
          <cell r="M777">
            <v>5714986557.5299997</v>
          </cell>
          <cell r="N777">
            <v>6431995421.5200005</v>
          </cell>
          <cell r="O777">
            <v>6461300452.3299999</v>
          </cell>
          <cell r="P777">
            <v>6802036174.2700005</v>
          </cell>
          <cell r="Q777">
            <v>7131679019.1999998</v>
          </cell>
          <cell r="R777">
            <v>7298660687.4200001</v>
          </cell>
          <cell r="S777">
            <v>7652041327.2700005</v>
          </cell>
          <cell r="T777">
            <v>7481378116.9099998</v>
          </cell>
          <cell r="U777">
            <v>6602584224.0500002</v>
          </cell>
          <cell r="V777">
            <v>5999454838.3199997</v>
          </cell>
          <cell r="W777">
            <v>6389074722.04</v>
          </cell>
          <cell r="X777">
            <v>6988974294.8000002</v>
          </cell>
          <cell r="Y777">
            <v>7578057165.04</v>
          </cell>
          <cell r="Z777">
            <v>8731329038.7900009</v>
          </cell>
          <cell r="AA777">
            <v>9127426996.6100006</v>
          </cell>
          <cell r="AB777">
            <v>10208796881.379999</v>
          </cell>
          <cell r="AC777">
            <v>10890345416.030001</v>
          </cell>
        </row>
        <row r="778">
          <cell r="A778" t="str">
            <v>M22N4</v>
          </cell>
          <cell r="B778" t="str">
            <v>- інші суб.дом.госп., у тому числi:</v>
          </cell>
          <cell r="C778" t="str">
            <v>M22N4</v>
          </cell>
          <cell r="H778">
            <v>680879111.73000002</v>
          </cell>
          <cell r="I778">
            <v>730868458.58000004</v>
          </cell>
          <cell r="J778">
            <v>729190175.20000005</v>
          </cell>
          <cell r="K778">
            <v>625119094.66999996</v>
          </cell>
          <cell r="L778">
            <v>645348875.01999998</v>
          </cell>
          <cell r="M778">
            <v>723431975.12</v>
          </cell>
          <cell r="N778">
            <v>676261740.13</v>
          </cell>
          <cell r="O778">
            <v>730394319.25</v>
          </cell>
          <cell r="P778">
            <v>806608495.41999996</v>
          </cell>
          <cell r="Q778">
            <v>848192501.63999999</v>
          </cell>
          <cell r="R778">
            <v>923461667.90999997</v>
          </cell>
          <cell r="S778">
            <v>1045495535.22</v>
          </cell>
          <cell r="T778">
            <v>901038628.27999997</v>
          </cell>
          <cell r="U778">
            <v>849921852.33000004</v>
          </cell>
          <cell r="V778">
            <v>793035441</v>
          </cell>
          <cell r="W778">
            <v>798064393</v>
          </cell>
          <cell r="X778">
            <v>826301393.07000005</v>
          </cell>
          <cell r="Y778">
            <v>1136916125.48</v>
          </cell>
          <cell r="Z778">
            <v>890395770.14999998</v>
          </cell>
          <cell r="AA778">
            <v>964185650.27999997</v>
          </cell>
          <cell r="AB778">
            <v>1068227709.76</v>
          </cell>
          <cell r="AC778">
            <v>1085915733.8399999</v>
          </cell>
        </row>
        <row r="779">
          <cell r="B779" t="str">
            <v>с/г, мисливство та лiсове господарство   (A)</v>
          </cell>
          <cell r="K779">
            <v>6456810.71</v>
          </cell>
          <cell r="L779">
            <v>6000554.5899999999</v>
          </cell>
          <cell r="M779">
            <v>7469819.6100000003</v>
          </cell>
          <cell r="N779">
            <v>6841455.3499999996</v>
          </cell>
          <cell r="O779">
            <v>5797444.1200000001</v>
          </cell>
          <cell r="P779">
            <v>6322550.3300000001</v>
          </cell>
          <cell r="Q779">
            <v>7163380.0800000001</v>
          </cell>
          <cell r="R779">
            <v>9386139.3900000006</v>
          </cell>
          <cell r="S779">
            <v>12415798.51</v>
          </cell>
          <cell r="T779">
            <v>10958831.939999999</v>
          </cell>
          <cell r="U779">
            <v>8451889.1799999997</v>
          </cell>
          <cell r="V779">
            <v>6909751.2999999998</v>
          </cell>
          <cell r="W779">
            <v>12979667.32</v>
          </cell>
          <cell r="X779">
            <v>8627898.9000000004</v>
          </cell>
          <cell r="Y779">
            <v>9830534.75</v>
          </cell>
          <cell r="Z779">
            <v>7630897.3600000003</v>
          </cell>
          <cell r="AA779">
            <v>8678926.0700000003</v>
          </cell>
          <cell r="AB779">
            <v>10308634.02</v>
          </cell>
          <cell r="AC779">
            <v>11984993.27</v>
          </cell>
        </row>
        <row r="780">
          <cell r="B780" t="str">
            <v>рибне господарство                       (B)</v>
          </cell>
          <cell r="K780">
            <v>91494.78</v>
          </cell>
          <cell r="L780">
            <v>93838.19</v>
          </cell>
          <cell r="M780">
            <v>63574.080000000002</v>
          </cell>
          <cell r="N780">
            <v>46679.63</v>
          </cell>
          <cell r="O780">
            <v>54955.62</v>
          </cell>
          <cell r="P780">
            <v>80810.460000000006</v>
          </cell>
          <cell r="Q780">
            <v>180049.11</v>
          </cell>
          <cell r="R780">
            <v>158748.18</v>
          </cell>
          <cell r="S780">
            <v>95275.12</v>
          </cell>
          <cell r="T780">
            <v>787925.05</v>
          </cell>
          <cell r="U780">
            <v>204459.51999999999</v>
          </cell>
          <cell r="V780">
            <v>254914.08</v>
          </cell>
          <cell r="W780">
            <v>294970.05</v>
          </cell>
          <cell r="X780">
            <v>279328.07</v>
          </cell>
          <cell r="Y780">
            <v>403843.11</v>
          </cell>
          <cell r="Z780">
            <v>449637.52</v>
          </cell>
          <cell r="AA780">
            <v>366215.5</v>
          </cell>
          <cell r="AB780">
            <v>401492.72</v>
          </cell>
          <cell r="AC780">
            <v>204433.95</v>
          </cell>
        </row>
        <row r="781">
          <cell r="B781" t="str">
            <v>добувна промисловiсть                    (C)</v>
          </cell>
          <cell r="K781">
            <v>240061.61</v>
          </cell>
          <cell r="L781">
            <v>199586.57</v>
          </cell>
          <cell r="M781">
            <v>194355.02</v>
          </cell>
          <cell r="N781">
            <v>266940.73</v>
          </cell>
          <cell r="O781">
            <v>319836.79999999999</v>
          </cell>
          <cell r="P781">
            <v>386664.17</v>
          </cell>
          <cell r="Q781">
            <v>326421.61</v>
          </cell>
          <cell r="R781">
            <v>352393.49</v>
          </cell>
          <cell r="S781">
            <v>334050.31</v>
          </cell>
          <cell r="T781">
            <v>263172.31</v>
          </cell>
          <cell r="U781">
            <v>288511.43</v>
          </cell>
          <cell r="V781">
            <v>304833.40000000002</v>
          </cell>
          <cell r="W781">
            <v>239002.65</v>
          </cell>
          <cell r="X781">
            <v>165694.98000000001</v>
          </cell>
          <cell r="Y781">
            <v>231517.33</v>
          </cell>
          <cell r="Z781">
            <v>368766.71999999997</v>
          </cell>
          <cell r="AA781">
            <v>425545</v>
          </cell>
          <cell r="AB781">
            <v>502012.91</v>
          </cell>
          <cell r="AC781">
            <v>299347.5</v>
          </cell>
        </row>
        <row r="782">
          <cell r="B782" t="str">
            <v>обробна промисловiсть                    (D)</v>
          </cell>
          <cell r="K782">
            <v>17123265.489999998</v>
          </cell>
          <cell r="L782">
            <v>17003612.140000001</v>
          </cell>
          <cell r="M782">
            <v>18329736.82</v>
          </cell>
          <cell r="N782">
            <v>17996828.870000001</v>
          </cell>
          <cell r="O782">
            <v>20063240.579999998</v>
          </cell>
          <cell r="P782">
            <v>21987251.82</v>
          </cell>
          <cell r="Q782">
            <v>25240172.02</v>
          </cell>
          <cell r="R782">
            <v>24962545.190000001</v>
          </cell>
          <cell r="S782">
            <v>28951120.93</v>
          </cell>
          <cell r="T782">
            <v>26094226.829999998</v>
          </cell>
          <cell r="U782">
            <v>24492443.859999999</v>
          </cell>
          <cell r="V782">
            <v>24196829.359999999</v>
          </cell>
          <cell r="W782">
            <v>22366526.309999999</v>
          </cell>
          <cell r="X782">
            <v>21948098.93</v>
          </cell>
          <cell r="Y782">
            <v>30812824.989999998</v>
          </cell>
          <cell r="Z782">
            <v>25472080.16</v>
          </cell>
          <cell r="AA782">
            <v>31089507.359999999</v>
          </cell>
          <cell r="AB782">
            <v>30758096.800000001</v>
          </cell>
          <cell r="AC782">
            <v>33869618.729999997</v>
          </cell>
        </row>
        <row r="783">
          <cell r="B783" t="str">
            <v>виробництво електроенергiї, газу та води (E)</v>
          </cell>
          <cell r="K783">
            <v>29140.98</v>
          </cell>
          <cell r="L783">
            <v>44538.53</v>
          </cell>
          <cell r="M783">
            <v>310670.34999999998</v>
          </cell>
          <cell r="N783">
            <v>9935.14</v>
          </cell>
          <cell r="O783">
            <v>9386.59</v>
          </cell>
          <cell r="P783">
            <v>12653.85</v>
          </cell>
          <cell r="Q783">
            <v>27122.33</v>
          </cell>
          <cell r="R783">
            <v>54350.21</v>
          </cell>
          <cell r="S783">
            <v>35318.07</v>
          </cell>
          <cell r="T783">
            <v>39067.03</v>
          </cell>
          <cell r="U783">
            <v>39910.53</v>
          </cell>
          <cell r="V783">
            <v>13640.09</v>
          </cell>
          <cell r="W783">
            <v>15969.17</v>
          </cell>
          <cell r="X783">
            <v>14301.17</v>
          </cell>
          <cell r="Y783">
            <v>9735.7900000000009</v>
          </cell>
          <cell r="Z783">
            <v>17344.52</v>
          </cell>
          <cell r="AA783">
            <v>22675.15</v>
          </cell>
          <cell r="AB783">
            <v>184559.56</v>
          </cell>
          <cell r="AC783">
            <v>151949.43</v>
          </cell>
        </row>
        <row r="784">
          <cell r="B784" t="str">
            <v>будiвництво                              (F)</v>
          </cell>
          <cell r="K784">
            <v>7107541.6100000003</v>
          </cell>
          <cell r="L784">
            <v>7426186.3099999996</v>
          </cell>
          <cell r="M784">
            <v>8419082.9600000009</v>
          </cell>
          <cell r="N784">
            <v>8286717.2000000002</v>
          </cell>
          <cell r="O784">
            <v>8950691.5099999998</v>
          </cell>
          <cell r="P784">
            <v>11996098.18</v>
          </cell>
          <cell r="Q784">
            <v>13298676.220000001</v>
          </cell>
          <cell r="R784">
            <v>14735005.970000001</v>
          </cell>
          <cell r="S784">
            <v>16776219.720000001</v>
          </cell>
          <cell r="T784">
            <v>13889792.83</v>
          </cell>
          <cell r="U784">
            <v>12576331.949999999</v>
          </cell>
          <cell r="V784">
            <v>13427970.93</v>
          </cell>
          <cell r="W784">
            <v>13831015.550000001</v>
          </cell>
          <cell r="X784">
            <v>12027422.130000001</v>
          </cell>
          <cell r="Y784">
            <v>13970480.9</v>
          </cell>
          <cell r="Z784">
            <v>14211120.109999999</v>
          </cell>
          <cell r="AA784">
            <v>14628056.59</v>
          </cell>
          <cell r="AB784">
            <v>17543444.600000001</v>
          </cell>
          <cell r="AC784">
            <v>18725383.530000001</v>
          </cell>
        </row>
        <row r="785">
          <cell r="B785" t="str">
            <v>оптова,роздрiбна торгiвля                (G)</v>
          </cell>
          <cell r="K785">
            <v>382079045.16000003</v>
          </cell>
          <cell r="L785">
            <v>385038717.63999999</v>
          </cell>
          <cell r="M785">
            <v>430971909.98000002</v>
          </cell>
          <cell r="N785">
            <v>402480908.93000001</v>
          </cell>
          <cell r="O785">
            <v>434718501.87</v>
          </cell>
          <cell r="P785">
            <v>480953823.25999999</v>
          </cell>
          <cell r="Q785">
            <v>496613977.39999998</v>
          </cell>
          <cell r="R785">
            <v>550649641.24000001</v>
          </cell>
          <cell r="S785">
            <v>589193046.11000001</v>
          </cell>
          <cell r="T785">
            <v>537045829.75999999</v>
          </cell>
          <cell r="U785">
            <v>494960750.30000001</v>
          </cell>
          <cell r="V785">
            <v>466672061.50999999</v>
          </cell>
          <cell r="W785">
            <v>472886054.30000001</v>
          </cell>
          <cell r="X785">
            <v>497309523.06999999</v>
          </cell>
          <cell r="Y785">
            <v>577459197.62</v>
          </cell>
          <cell r="Z785">
            <v>528901793.08999997</v>
          </cell>
          <cell r="AA785">
            <v>570372956.01999998</v>
          </cell>
          <cell r="AB785">
            <v>631493042.15999997</v>
          </cell>
          <cell r="AC785">
            <v>633078572.79999995</v>
          </cell>
        </row>
        <row r="786">
          <cell r="B786" t="str">
            <v>готелi та ресторани                      (H)</v>
          </cell>
          <cell r="K786">
            <v>1541100.78</v>
          </cell>
          <cell r="L786">
            <v>1451940.74</v>
          </cell>
          <cell r="M786">
            <v>1821027.18</v>
          </cell>
          <cell r="N786">
            <v>1561576.24</v>
          </cell>
          <cell r="O786">
            <v>2018658.43</v>
          </cell>
          <cell r="P786">
            <v>2389074.85</v>
          </cell>
          <cell r="Q786">
            <v>3274196.14</v>
          </cell>
          <cell r="R786">
            <v>3896819.71</v>
          </cell>
          <cell r="S786">
            <v>3520829.35</v>
          </cell>
          <cell r="T786">
            <v>3633162.6</v>
          </cell>
          <cell r="U786">
            <v>2274261.2000000002</v>
          </cell>
          <cell r="V786">
            <v>2139312.4500000002</v>
          </cell>
          <cell r="W786">
            <v>2549086</v>
          </cell>
          <cell r="X786">
            <v>3277489.45</v>
          </cell>
          <cell r="Y786">
            <v>2855688.39</v>
          </cell>
          <cell r="Z786">
            <v>2695358.71</v>
          </cell>
          <cell r="AA786">
            <v>3457851.02</v>
          </cell>
          <cell r="AB786">
            <v>3923618.38</v>
          </cell>
          <cell r="AC786">
            <v>4760950.3</v>
          </cell>
        </row>
        <row r="787">
          <cell r="B787" t="str">
            <v>транспорт                                (I)</v>
          </cell>
          <cell r="K787">
            <v>12742146.949999999</v>
          </cell>
          <cell r="L787">
            <v>13345576.210000001</v>
          </cell>
          <cell r="M787">
            <v>17285503.780000001</v>
          </cell>
          <cell r="N787">
            <v>16372310.07</v>
          </cell>
          <cell r="O787">
            <v>18778507.57</v>
          </cell>
          <cell r="P787">
            <v>21068604.879999999</v>
          </cell>
          <cell r="Q787">
            <v>24072523.52</v>
          </cell>
          <cell r="R787">
            <v>26273865.800000001</v>
          </cell>
          <cell r="S787">
            <v>27632243.370000001</v>
          </cell>
          <cell r="T787">
            <v>25060119.219999999</v>
          </cell>
          <cell r="U787">
            <v>23093967.879999999</v>
          </cell>
          <cell r="V787">
            <v>24468374.609999999</v>
          </cell>
          <cell r="W787">
            <v>23424329.640000001</v>
          </cell>
          <cell r="X787">
            <v>24480145.600000001</v>
          </cell>
          <cell r="Y787">
            <v>28809620.73</v>
          </cell>
          <cell r="Z787">
            <v>28330630.850000001</v>
          </cell>
          <cell r="AA787">
            <v>32025326.16</v>
          </cell>
          <cell r="AB787">
            <v>36169427.950000003</v>
          </cell>
          <cell r="AC787">
            <v>36875710.590000004</v>
          </cell>
        </row>
        <row r="788">
          <cell r="B788" t="str">
            <v>фiнансова дiяльнiсть                     (J)</v>
          </cell>
          <cell r="K788">
            <v>5510020.4199999999</v>
          </cell>
          <cell r="L788">
            <v>6130857.2199999997</v>
          </cell>
          <cell r="M788">
            <v>6505295.6200000001</v>
          </cell>
          <cell r="N788">
            <v>6518566.6200000001</v>
          </cell>
          <cell r="O788">
            <v>7142048.1399999997</v>
          </cell>
          <cell r="P788">
            <v>8176444.0999999996</v>
          </cell>
          <cell r="Q788">
            <v>16337863.82</v>
          </cell>
          <cell r="R788">
            <v>8098165.9800000004</v>
          </cell>
          <cell r="S788">
            <v>58334363.350000001</v>
          </cell>
          <cell r="T788">
            <v>7504198.2199999997</v>
          </cell>
          <cell r="U788">
            <v>32894376.75</v>
          </cell>
          <cell r="V788">
            <v>7088768.3399999999</v>
          </cell>
          <cell r="W788">
            <v>6592548.2300000004</v>
          </cell>
          <cell r="X788">
            <v>6870839.0499999998</v>
          </cell>
          <cell r="Y788">
            <v>169773197.66</v>
          </cell>
          <cell r="Z788">
            <v>10361693.109999999</v>
          </cell>
          <cell r="AA788">
            <v>9868521.25</v>
          </cell>
          <cell r="AB788">
            <v>10811493.460000001</v>
          </cell>
          <cell r="AC788">
            <v>12261374.66</v>
          </cell>
        </row>
        <row r="789">
          <cell r="B789" t="str">
            <v>операцiї з нерухомiстю,здавання пiд найм (K)</v>
          </cell>
          <cell r="K789">
            <v>70207833.900000006</v>
          </cell>
          <cell r="L789">
            <v>73936140.599999994</v>
          </cell>
          <cell r="M789">
            <v>84408685.390000001</v>
          </cell>
          <cell r="N789">
            <v>78048627.310000002</v>
          </cell>
          <cell r="O789">
            <v>82036283.790000007</v>
          </cell>
          <cell r="P789">
            <v>92866230.849999994</v>
          </cell>
          <cell r="Q789">
            <v>93099735.299999997</v>
          </cell>
          <cell r="R789">
            <v>105007273.34</v>
          </cell>
          <cell r="S789">
            <v>114281078.84999999</v>
          </cell>
          <cell r="T789">
            <v>102811429.73999999</v>
          </cell>
          <cell r="U789">
            <v>92367551.290000007</v>
          </cell>
          <cell r="V789">
            <v>92712206.069999993</v>
          </cell>
          <cell r="W789">
            <v>94962274.099999994</v>
          </cell>
          <cell r="X789">
            <v>96987689.390000001</v>
          </cell>
          <cell r="Y789">
            <v>123529376.59999999</v>
          </cell>
          <cell r="Z789">
            <v>105621084.62</v>
          </cell>
          <cell r="AA789">
            <v>110089352.7</v>
          </cell>
          <cell r="AB789">
            <v>120711598.34</v>
          </cell>
          <cell r="AC789">
            <v>125782308.45999999</v>
          </cell>
        </row>
        <row r="790">
          <cell r="B790" t="str">
            <v>державне управлiння                      (L)</v>
          </cell>
          <cell r="K790">
            <v>910175.42</v>
          </cell>
          <cell r="L790">
            <v>840108.52</v>
          </cell>
          <cell r="M790">
            <v>1157892.79</v>
          </cell>
          <cell r="N790">
            <v>1046855</v>
          </cell>
          <cell r="O790">
            <v>939304.35</v>
          </cell>
          <cell r="P790">
            <v>1080079.6599999999</v>
          </cell>
          <cell r="Q790">
            <v>1455222.57</v>
          </cell>
          <cell r="R790">
            <v>1308604.29</v>
          </cell>
          <cell r="S790">
            <v>1637320.61</v>
          </cell>
          <cell r="T790">
            <v>1130658.19</v>
          </cell>
          <cell r="U790">
            <v>969588.13</v>
          </cell>
          <cell r="V790">
            <v>1114192.56</v>
          </cell>
          <cell r="W790">
            <v>1172985.58</v>
          </cell>
          <cell r="X790">
            <v>1004578.66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</row>
        <row r="791">
          <cell r="B791" t="str">
            <v>освiта                                   (M)</v>
          </cell>
          <cell r="K791">
            <v>406754.37</v>
          </cell>
          <cell r="L791">
            <v>265964.42</v>
          </cell>
          <cell r="M791">
            <v>301138.62</v>
          </cell>
          <cell r="N791">
            <v>299312.09000000003</v>
          </cell>
          <cell r="O791">
            <v>304047.92</v>
          </cell>
          <cell r="P791">
            <v>307961.52</v>
          </cell>
          <cell r="Q791">
            <v>388486.83</v>
          </cell>
          <cell r="R791">
            <v>352379.6</v>
          </cell>
          <cell r="S791">
            <v>384029.37</v>
          </cell>
          <cell r="T791">
            <v>372128.29</v>
          </cell>
          <cell r="U791">
            <v>424535.67</v>
          </cell>
          <cell r="V791">
            <v>339008</v>
          </cell>
          <cell r="W791">
            <v>420664.75</v>
          </cell>
          <cell r="X791">
            <v>565104.66</v>
          </cell>
          <cell r="Y791">
            <v>585157.34</v>
          </cell>
          <cell r="Z791">
            <v>589042.15</v>
          </cell>
          <cell r="AA791">
            <v>742295.77</v>
          </cell>
          <cell r="AB791">
            <v>608189.11</v>
          </cell>
          <cell r="AC791">
            <v>616733.30000000005</v>
          </cell>
        </row>
        <row r="792">
          <cell r="B792" t="str">
            <v>охорона здоров'я та соцiальна допомога   (N)</v>
          </cell>
          <cell r="K792">
            <v>861167.8</v>
          </cell>
          <cell r="L792">
            <v>792224.77</v>
          </cell>
          <cell r="M792">
            <v>1065656.49</v>
          </cell>
          <cell r="N792">
            <v>658488.21</v>
          </cell>
          <cell r="O792">
            <v>700807.46</v>
          </cell>
          <cell r="P792">
            <v>944570.72</v>
          </cell>
          <cell r="Q792">
            <v>1087795.82</v>
          </cell>
          <cell r="R792">
            <v>951589.52</v>
          </cell>
          <cell r="S792">
            <v>1054201.42</v>
          </cell>
          <cell r="T792">
            <v>924157.06</v>
          </cell>
          <cell r="U792">
            <v>750141.89</v>
          </cell>
          <cell r="V792">
            <v>629757.1</v>
          </cell>
          <cell r="W792">
            <v>920872.62</v>
          </cell>
          <cell r="X792">
            <v>1401076.89</v>
          </cell>
          <cell r="Y792">
            <v>1204337.58</v>
          </cell>
          <cell r="Z792">
            <v>1012612.32</v>
          </cell>
          <cell r="AA792">
            <v>1149410.94</v>
          </cell>
          <cell r="AB792">
            <v>1635086.79</v>
          </cell>
          <cell r="AC792">
            <v>1571468.8</v>
          </cell>
        </row>
        <row r="793">
          <cell r="B793" t="str">
            <v>колективнi, громадськi, особистi послуги (O)</v>
          </cell>
          <cell r="K793">
            <v>116038490.97</v>
          </cell>
          <cell r="L793">
            <v>128662901.98</v>
          </cell>
          <cell r="M793">
            <v>140436562.47999999</v>
          </cell>
          <cell r="N793">
            <v>132002824.62</v>
          </cell>
          <cell r="O793">
            <v>144439908.50999999</v>
          </cell>
          <cell r="P793">
            <v>153766524.02000001</v>
          </cell>
          <cell r="Q793">
            <v>161739938.28</v>
          </cell>
          <cell r="R793">
            <v>170874734.88</v>
          </cell>
          <cell r="S793">
            <v>185420601.83000001</v>
          </cell>
          <cell r="T793">
            <v>167521994.66</v>
          </cell>
          <cell r="U793">
            <v>152354440.81</v>
          </cell>
          <cell r="V793">
            <v>149754905.56</v>
          </cell>
          <cell r="W793">
            <v>142989649.93000001</v>
          </cell>
          <cell r="X793">
            <v>149334126.37</v>
          </cell>
          <cell r="Y793">
            <v>174605130.37</v>
          </cell>
          <cell r="Z793">
            <v>161518251.44999999</v>
          </cell>
          <cell r="AA793">
            <v>177932162.63</v>
          </cell>
          <cell r="AB793">
            <v>200434429.21000001</v>
          </cell>
          <cell r="AC793">
            <v>202301171.86000001</v>
          </cell>
        </row>
        <row r="794">
          <cell r="B794" t="str">
            <v>послуги домашньої прислуги               (P)</v>
          </cell>
          <cell r="K794">
            <v>4508.2700000000004</v>
          </cell>
          <cell r="L794">
            <v>488.78</v>
          </cell>
          <cell r="M794">
            <v>11614.11</v>
          </cell>
          <cell r="N794">
            <v>10982.75</v>
          </cell>
          <cell r="O794">
            <v>252.46</v>
          </cell>
          <cell r="P794">
            <v>12529</v>
          </cell>
          <cell r="Q794">
            <v>11232.91</v>
          </cell>
          <cell r="R794">
            <v>9912.65</v>
          </cell>
          <cell r="S794">
            <v>5414.97</v>
          </cell>
          <cell r="T794">
            <v>1610.42</v>
          </cell>
          <cell r="U794">
            <v>1529.85</v>
          </cell>
          <cell r="V794">
            <v>233.28</v>
          </cell>
          <cell r="W794">
            <v>1578.51</v>
          </cell>
          <cell r="X794">
            <v>570.94000000000005</v>
          </cell>
          <cell r="Y794">
            <v>14968.43</v>
          </cell>
          <cell r="Z794">
            <v>704.83</v>
          </cell>
          <cell r="AA794">
            <v>38.630000000000003</v>
          </cell>
          <cell r="AB794">
            <v>2056.44</v>
          </cell>
          <cell r="AC794">
            <v>29.66</v>
          </cell>
        </row>
        <row r="795">
          <cell r="B795" t="str">
            <v>екстериторiальна дiяльнiсть              (Q)</v>
          </cell>
          <cell r="K795">
            <v>3769535.45</v>
          </cell>
          <cell r="L795">
            <v>4115637.81</v>
          </cell>
          <cell r="M795">
            <v>4679449.84</v>
          </cell>
          <cell r="N795">
            <v>3812731.37</v>
          </cell>
          <cell r="O795">
            <v>4120443.53</v>
          </cell>
          <cell r="P795">
            <v>4256623.75</v>
          </cell>
          <cell r="Q795">
            <v>3871396.5</v>
          </cell>
          <cell r="R795">
            <v>4903874.16</v>
          </cell>
          <cell r="S795">
            <v>5328846.2</v>
          </cell>
          <cell r="T795">
            <v>2992216.02</v>
          </cell>
          <cell r="U795">
            <v>3777162.09</v>
          </cell>
          <cell r="V795">
            <v>3008682.36</v>
          </cell>
          <cell r="W795">
            <v>2417198.29</v>
          </cell>
          <cell r="X795">
            <v>2007504.81</v>
          </cell>
          <cell r="Y795">
            <v>2820513.89</v>
          </cell>
          <cell r="Z795">
            <v>3214752.63</v>
          </cell>
          <cell r="AA795">
            <v>3336809.49</v>
          </cell>
          <cell r="AB795">
            <v>2740527.31</v>
          </cell>
          <cell r="AC795">
            <v>3431687</v>
          </cell>
        </row>
        <row r="796">
          <cell r="A796" t="str">
            <v>M22N9</v>
          </cell>
          <cell r="B796" t="str">
            <v>- НКОДГ, у тому числi:</v>
          </cell>
          <cell r="C796" t="str">
            <v>M22N9</v>
          </cell>
          <cell r="H796">
            <v>336306370.80000001</v>
          </cell>
          <cell r="I796">
            <v>354722324.62</v>
          </cell>
          <cell r="J796">
            <v>310426118.60000002</v>
          </cell>
          <cell r="K796">
            <v>324645567.56999999</v>
          </cell>
          <cell r="L796">
            <v>316794320.31999999</v>
          </cell>
          <cell r="M796">
            <v>302575137.08999997</v>
          </cell>
          <cell r="N796">
            <v>321052068.22000003</v>
          </cell>
          <cell r="O796">
            <v>348229518.63</v>
          </cell>
          <cell r="P796">
            <v>325172915.33999997</v>
          </cell>
          <cell r="Q796">
            <v>347672474.69999999</v>
          </cell>
          <cell r="R796">
            <v>379098422.23000002</v>
          </cell>
          <cell r="S796">
            <v>432486412.63</v>
          </cell>
          <cell r="T796">
            <v>472269394.45999998</v>
          </cell>
          <cell r="U796">
            <v>481194392.19</v>
          </cell>
          <cell r="V796">
            <v>395727974.14999998</v>
          </cell>
          <cell r="W796">
            <v>457014307.51999998</v>
          </cell>
          <cell r="X796">
            <v>453095708.69</v>
          </cell>
          <cell r="Y796">
            <v>406332378.54000002</v>
          </cell>
          <cell r="Z796">
            <v>415349803.44</v>
          </cell>
          <cell r="AA796">
            <v>420514297.02999997</v>
          </cell>
          <cell r="AB796">
            <v>460469497.91000003</v>
          </cell>
          <cell r="AC796">
            <v>400391913.57999998</v>
          </cell>
        </row>
        <row r="797">
          <cell r="B797" t="str">
            <v>с/г, мисливство та лiсове господарство   (A)</v>
          </cell>
          <cell r="K797">
            <v>2862764.53</v>
          </cell>
          <cell r="L797">
            <v>2212774.79</v>
          </cell>
          <cell r="M797">
            <v>1914119.55</v>
          </cell>
          <cell r="N797">
            <v>1482777.21</v>
          </cell>
          <cell r="O797">
            <v>1604074.91</v>
          </cell>
          <cell r="P797">
            <v>747742.7</v>
          </cell>
          <cell r="Q797">
            <v>588464.19999999995</v>
          </cell>
          <cell r="R797">
            <v>945750.03</v>
          </cell>
          <cell r="S797">
            <v>754221.79</v>
          </cell>
          <cell r="T797">
            <v>803330.45</v>
          </cell>
          <cell r="U797">
            <v>853229.19</v>
          </cell>
          <cell r="V797">
            <v>692876.6</v>
          </cell>
          <cell r="W797">
            <v>748109.22</v>
          </cell>
          <cell r="X797">
            <v>639892.24</v>
          </cell>
          <cell r="Y797">
            <v>718151.49</v>
          </cell>
          <cell r="Z797">
            <v>692978</v>
          </cell>
          <cell r="AA797">
            <v>603805.74</v>
          </cell>
          <cell r="AB797">
            <v>990610.4</v>
          </cell>
          <cell r="AC797">
            <v>1132486.74</v>
          </cell>
        </row>
        <row r="798">
          <cell r="B798" t="str">
            <v>рибне господарство                       (B)</v>
          </cell>
          <cell r="K798">
            <v>58449.35</v>
          </cell>
          <cell r="L798">
            <v>48871.53</v>
          </cell>
          <cell r="M798">
            <v>52199.66</v>
          </cell>
          <cell r="N798">
            <v>45247.01</v>
          </cell>
          <cell r="O798">
            <v>48265.94</v>
          </cell>
          <cell r="P798">
            <v>113314.49</v>
          </cell>
          <cell r="Q798">
            <v>113331</v>
          </cell>
          <cell r="R798">
            <v>57985.42</v>
          </cell>
          <cell r="S798">
            <v>47089.21</v>
          </cell>
          <cell r="T798">
            <v>36202.199999999997</v>
          </cell>
          <cell r="U798">
            <v>42730.53</v>
          </cell>
          <cell r="V798">
            <v>33820.61</v>
          </cell>
          <cell r="W798">
            <v>41926.01</v>
          </cell>
          <cell r="X798">
            <v>21008.400000000001</v>
          </cell>
          <cell r="Y798">
            <v>14727.7</v>
          </cell>
          <cell r="Z798">
            <v>15901.89</v>
          </cell>
          <cell r="AA798">
            <v>19185.919999999998</v>
          </cell>
          <cell r="AB798">
            <v>35391.730000000003</v>
          </cell>
          <cell r="AC798">
            <v>39354.31</v>
          </cell>
        </row>
        <row r="799">
          <cell r="B799" t="str">
            <v>добувна промисловiсть                    (C)</v>
          </cell>
          <cell r="K799">
            <v>6641.57</v>
          </cell>
          <cell r="L799">
            <v>7444.93</v>
          </cell>
          <cell r="M799">
            <v>13308.24</v>
          </cell>
          <cell r="N799">
            <v>13043.15</v>
          </cell>
          <cell r="O799">
            <v>19088.830000000002</v>
          </cell>
          <cell r="P799">
            <v>13158.19</v>
          </cell>
          <cell r="Q799">
            <v>11333.96</v>
          </cell>
          <cell r="R799">
            <v>18308.849999999999</v>
          </cell>
          <cell r="S799">
            <v>23145.97</v>
          </cell>
          <cell r="T799">
            <v>13374.61</v>
          </cell>
          <cell r="U799">
            <v>18456.97</v>
          </cell>
          <cell r="V799">
            <v>21763.33</v>
          </cell>
          <cell r="W799">
            <v>15168.7</v>
          </cell>
          <cell r="X799">
            <v>13786.28</v>
          </cell>
          <cell r="Y799">
            <v>15537.58</v>
          </cell>
          <cell r="Z799">
            <v>25488.74</v>
          </cell>
          <cell r="AA799">
            <v>13173.03</v>
          </cell>
          <cell r="AB799">
            <v>17290.16</v>
          </cell>
          <cell r="AC799">
            <v>9281.92</v>
          </cell>
        </row>
        <row r="800">
          <cell r="B800" t="str">
            <v>обробна промисловiсть                    (D)</v>
          </cell>
          <cell r="K800">
            <v>2232147.7000000002</v>
          </cell>
          <cell r="L800">
            <v>1661662.64</v>
          </cell>
          <cell r="M800">
            <v>1461583.76</v>
          </cell>
          <cell r="N800">
            <v>1349608.84</v>
          </cell>
          <cell r="O800">
            <v>1499254.55</v>
          </cell>
          <cell r="P800">
            <v>525573.31999999995</v>
          </cell>
          <cell r="Q800">
            <v>971566.68</v>
          </cell>
          <cell r="R800">
            <v>1360355.55</v>
          </cell>
          <cell r="S800">
            <v>889174.78</v>
          </cell>
          <cell r="T800">
            <v>907209.47</v>
          </cell>
          <cell r="U800">
            <v>1939021.89</v>
          </cell>
          <cell r="V800">
            <v>922510.89</v>
          </cell>
          <cell r="W800">
            <v>1676449.88</v>
          </cell>
          <cell r="X800">
            <v>1704543.59</v>
          </cell>
          <cell r="Y800">
            <v>829291.04</v>
          </cell>
          <cell r="Z800">
            <v>563698.1</v>
          </cell>
          <cell r="AA800">
            <v>569351.29</v>
          </cell>
          <cell r="AB800">
            <v>466250</v>
          </cell>
          <cell r="AC800">
            <v>793097.7</v>
          </cell>
        </row>
        <row r="801">
          <cell r="B801" t="str">
            <v>виробництво електроенергiї, газу та води (E)</v>
          </cell>
          <cell r="K801">
            <v>350255.32</v>
          </cell>
          <cell r="L801">
            <v>239904.24</v>
          </cell>
          <cell r="M801">
            <v>189572.22</v>
          </cell>
          <cell r="N801">
            <v>326406.69</v>
          </cell>
          <cell r="O801">
            <v>202679.67</v>
          </cell>
          <cell r="P801">
            <v>85957.87</v>
          </cell>
          <cell r="Q801">
            <v>9632.8799999999992</v>
          </cell>
          <cell r="R801">
            <v>10172.44</v>
          </cell>
          <cell r="S801">
            <v>16795.189999999999</v>
          </cell>
          <cell r="T801">
            <v>26192.97</v>
          </cell>
          <cell r="U801">
            <v>83952.48</v>
          </cell>
          <cell r="V801">
            <v>340251.29</v>
          </cell>
          <cell r="W801">
            <v>85015.48</v>
          </cell>
          <cell r="X801">
            <v>116994.13</v>
          </cell>
          <cell r="Y801">
            <v>85942.47</v>
          </cell>
          <cell r="Z801">
            <v>30813.81</v>
          </cell>
          <cell r="AA801">
            <v>48623.35</v>
          </cell>
          <cell r="AB801">
            <v>40111.449999999997</v>
          </cell>
          <cell r="AC801">
            <v>53057.919999999998</v>
          </cell>
        </row>
        <row r="802">
          <cell r="B802" t="str">
            <v>будiвництво                              (F)</v>
          </cell>
          <cell r="K802">
            <v>1862603.22</v>
          </cell>
          <cell r="L802">
            <v>1518048.66</v>
          </cell>
          <cell r="M802">
            <v>1469044.02</v>
          </cell>
          <cell r="N802">
            <v>1403973.49</v>
          </cell>
          <cell r="O802">
            <v>1477817.09</v>
          </cell>
          <cell r="P802">
            <v>1869265.31</v>
          </cell>
          <cell r="Q802">
            <v>1377942.25</v>
          </cell>
          <cell r="R802">
            <v>1508906.27</v>
          </cell>
          <cell r="S802">
            <v>1694888.3</v>
          </cell>
          <cell r="T802">
            <v>2180046.27</v>
          </cell>
          <cell r="U802">
            <v>2117858.21</v>
          </cell>
          <cell r="V802">
            <v>1291731.6499999999</v>
          </cell>
          <cell r="W802">
            <v>1065832.97</v>
          </cell>
          <cell r="X802">
            <v>940628.63</v>
          </cell>
          <cell r="Y802">
            <v>620692.05000000005</v>
          </cell>
          <cell r="Z802">
            <v>455337.25</v>
          </cell>
          <cell r="AA802">
            <v>590191.71</v>
          </cell>
          <cell r="AB802">
            <v>672028.56</v>
          </cell>
          <cell r="AC802">
            <v>491146.21</v>
          </cell>
        </row>
        <row r="803">
          <cell r="B803" t="str">
            <v>оптова,роздрiбна торгiвля                (G)</v>
          </cell>
          <cell r="K803">
            <v>3195201.32</v>
          </cell>
          <cell r="L803">
            <v>2988195.21</v>
          </cell>
          <cell r="M803">
            <v>2512423.5</v>
          </cell>
          <cell r="N803">
            <v>3080122.51</v>
          </cell>
          <cell r="O803">
            <v>2907445.98</v>
          </cell>
          <cell r="P803">
            <v>2655159.34</v>
          </cell>
          <cell r="Q803">
            <v>2194509.2000000002</v>
          </cell>
          <cell r="R803">
            <v>1793721.26</v>
          </cell>
          <cell r="S803">
            <v>1655057</v>
          </cell>
          <cell r="T803">
            <v>1898376.21</v>
          </cell>
          <cell r="U803">
            <v>1589846.73</v>
          </cell>
          <cell r="V803">
            <v>1251665.82</v>
          </cell>
          <cell r="W803">
            <v>1506326.37</v>
          </cell>
          <cell r="X803">
            <v>1432584.03</v>
          </cell>
          <cell r="Y803">
            <v>1347962.54</v>
          </cell>
          <cell r="Z803">
            <v>1645343.35</v>
          </cell>
          <cell r="AA803">
            <v>1459518.08</v>
          </cell>
          <cell r="AB803">
            <v>1345245.72</v>
          </cell>
          <cell r="AC803">
            <v>1566930.1</v>
          </cell>
        </row>
        <row r="804">
          <cell r="B804" t="str">
            <v>готелi та ресторани                      (H)</v>
          </cell>
          <cell r="K804">
            <v>224009.61</v>
          </cell>
          <cell r="L804">
            <v>146435.89000000001</v>
          </cell>
          <cell r="M804">
            <v>113254.51</v>
          </cell>
          <cell r="N804">
            <v>152428.85</v>
          </cell>
          <cell r="O804">
            <v>179665.62</v>
          </cell>
          <cell r="P804">
            <v>431290.3</v>
          </cell>
          <cell r="Q804">
            <v>551272.92000000004</v>
          </cell>
          <cell r="R804">
            <v>407054.15</v>
          </cell>
          <cell r="S804">
            <v>114724.19</v>
          </cell>
          <cell r="T804">
            <v>186529.88</v>
          </cell>
          <cell r="U804">
            <v>109800.57</v>
          </cell>
          <cell r="V804">
            <v>93404.88</v>
          </cell>
          <cell r="W804">
            <v>113784.38</v>
          </cell>
          <cell r="X804">
            <v>79868.33</v>
          </cell>
          <cell r="Y804">
            <v>53842.55</v>
          </cell>
          <cell r="Z804">
            <v>54069.06</v>
          </cell>
          <cell r="AA804">
            <v>151239.01</v>
          </cell>
          <cell r="AB804">
            <v>213940.94</v>
          </cell>
          <cell r="AC804">
            <v>226988.78</v>
          </cell>
        </row>
        <row r="805">
          <cell r="A805" t="str">
            <v>─────────</v>
          </cell>
          <cell r="B805" t="str">
            <v>──────────────────────────────────────────────────</v>
          </cell>
          <cell r="C805" t="str">
            <v>─────────</v>
          </cell>
          <cell r="D805" t="str">
            <v>────────────────</v>
          </cell>
          <cell r="E805" t="str">
            <v>────────────────</v>
          </cell>
          <cell r="F805" t="str">
            <v>────────────────</v>
          </cell>
          <cell r="G805" t="str">
            <v>────────────────</v>
          </cell>
          <cell r="H805" t="str">
            <v>────────────────</v>
          </cell>
          <cell r="I805" t="str">
            <v>────────────────</v>
          </cell>
          <cell r="J805" t="str">
            <v>────────────────</v>
          </cell>
          <cell r="K805" t="str">
            <v>────────────────</v>
          </cell>
          <cell r="L805" t="str">
            <v>────────────────</v>
          </cell>
          <cell r="M805" t="str">
            <v>────────────────</v>
          </cell>
          <cell r="N805" t="str">
            <v>────────────────</v>
          </cell>
          <cell r="O805" t="str">
            <v>────────────────</v>
          </cell>
          <cell r="P805" t="str">
            <v>────────────────</v>
          </cell>
          <cell r="Q805" t="str">
            <v>────────────────</v>
          </cell>
          <cell r="R805" t="str">
            <v>────────────────</v>
          </cell>
          <cell r="S805" t="str">
            <v>────────────────</v>
          </cell>
          <cell r="T805" t="str">
            <v>────────────────</v>
          </cell>
          <cell r="U805" t="str">
            <v>────────────────</v>
          </cell>
          <cell r="V805" t="str">
            <v>────────────────</v>
          </cell>
          <cell r="W805" t="str">
            <v>────────────────</v>
          </cell>
          <cell r="X805" t="str">
            <v>────────────────</v>
          </cell>
          <cell r="Y805" t="str">
            <v>────────────────</v>
          </cell>
          <cell r="Z805" t="str">
            <v>────────────────</v>
          </cell>
          <cell r="AA805" t="str">
            <v>────────────────</v>
          </cell>
          <cell r="AB805" t="str">
            <v>────────────────</v>
          </cell>
          <cell r="AC805" t="str">
            <v>────────────────</v>
          </cell>
        </row>
        <row r="806">
          <cell r="D806" t="str">
            <v>_x000C_</v>
          </cell>
          <cell r="E806" t="str">
            <v>_x000C_</v>
          </cell>
          <cell r="F806" t="str">
            <v>_x000C_</v>
          </cell>
          <cell r="G806" t="str">
            <v>_x000C_</v>
          </cell>
          <cell r="H806" t="str">
            <v>_x000C_</v>
          </cell>
          <cell r="I806" t="str">
            <v>_x000C_</v>
          </cell>
          <cell r="J806" t="str">
            <v>_x000C_</v>
          </cell>
          <cell r="K806" t="str">
            <v>_x000C_</v>
          </cell>
          <cell r="L806" t="str">
            <v>_x000C_</v>
          </cell>
          <cell r="M806" t="str">
            <v>_x000C_</v>
          </cell>
          <cell r="N806" t="str">
            <v>_x000C_</v>
          </cell>
          <cell r="O806" t="str">
            <v>_x000C_</v>
          </cell>
          <cell r="P806" t="str">
            <v>_x000C_</v>
          </cell>
          <cell r="Q806" t="str">
            <v>_x000C_</v>
          </cell>
          <cell r="R806" t="str">
            <v>_x000C_</v>
          </cell>
          <cell r="S806" t="str">
            <v>_x000C_</v>
          </cell>
          <cell r="T806" t="str">
            <v>_x000C_</v>
          </cell>
          <cell r="U806" t="str">
            <v>_x000C_</v>
          </cell>
          <cell r="V806" t="str">
            <v>_x000C_</v>
          </cell>
          <cell r="W806" t="str">
            <v>_x000C_</v>
          </cell>
          <cell r="X806" t="str">
            <v>_x000C_</v>
          </cell>
          <cell r="Y806" t="str">
            <v>_x000C_</v>
          </cell>
          <cell r="Z806" t="str">
            <v>_x000C_</v>
          </cell>
          <cell r="AA806" t="str">
            <v>_x000C_</v>
          </cell>
          <cell r="AB806" t="str">
            <v>_x000C_</v>
          </cell>
          <cell r="AC806" t="str">
            <v>_x000C_</v>
          </cell>
        </row>
        <row r="807">
          <cell r="D807" t="str">
            <v>Лист N   14</v>
          </cell>
          <cell r="E807" t="str">
            <v>Лист N   14</v>
          </cell>
          <cell r="F807" t="str">
            <v>Лист N   14</v>
          </cell>
          <cell r="G807" t="str">
            <v>Лист N   14</v>
          </cell>
          <cell r="H807" t="str">
            <v>Лист N   14</v>
          </cell>
          <cell r="I807" t="str">
            <v>Лист N   14</v>
          </cell>
          <cell r="J807" t="str">
            <v>Лист N   14</v>
          </cell>
          <cell r="K807" t="str">
            <v>Лист N   14</v>
          </cell>
          <cell r="L807" t="str">
            <v>Лист N   14</v>
          </cell>
          <cell r="M807" t="str">
            <v>Лист N   14</v>
          </cell>
          <cell r="N807" t="str">
            <v>Лист N   14</v>
          </cell>
          <cell r="O807" t="str">
            <v>Лист N   14</v>
          </cell>
          <cell r="P807" t="str">
            <v>Лист N   14</v>
          </cell>
          <cell r="Q807" t="str">
            <v>Лист N   14</v>
          </cell>
          <cell r="R807" t="str">
            <v>Лист N   14</v>
          </cell>
          <cell r="S807" t="str">
            <v>Лист N   14</v>
          </cell>
          <cell r="T807" t="str">
            <v>Лист N   14</v>
          </cell>
          <cell r="U807" t="str">
            <v>Лист N   14</v>
          </cell>
          <cell r="V807" t="str">
            <v>Лист N   14</v>
          </cell>
          <cell r="W807" t="str">
            <v>Лист N   14</v>
          </cell>
          <cell r="X807" t="str">
            <v>Лист N   14</v>
          </cell>
          <cell r="Y807" t="str">
            <v>Лист N   14</v>
          </cell>
          <cell r="Z807" t="str">
            <v>Лист N   14</v>
          </cell>
          <cell r="AA807" t="str">
            <v>Лист N   14</v>
          </cell>
          <cell r="AB807" t="str">
            <v>Лист N   14</v>
          </cell>
          <cell r="AC807" t="str">
            <v>Лист N   14</v>
          </cell>
        </row>
        <row r="808">
          <cell r="A808" t="str">
            <v>────────┬</v>
          </cell>
          <cell r="B808" t="str">
            <v>┌─────────────────────────────────────────────────</v>
          </cell>
          <cell r="C808" t="str">
            <v>────────┬</v>
          </cell>
          <cell r="D808" t="str">
            <v>───────────────┬</v>
          </cell>
          <cell r="E808" t="str">
            <v>───────────────┬</v>
          </cell>
          <cell r="F808" t="str">
            <v>───────────────┬</v>
          </cell>
          <cell r="G808" t="str">
            <v>───────────────┬</v>
          </cell>
          <cell r="H808" t="str">
            <v>───────────────┬</v>
          </cell>
          <cell r="I808" t="str">
            <v>───────────────┬</v>
          </cell>
          <cell r="J808" t="str">
            <v>───────────────┬</v>
          </cell>
          <cell r="K808" t="str">
            <v>───────────────┬</v>
          </cell>
          <cell r="L808" t="str">
            <v>───────────────┬</v>
          </cell>
          <cell r="M808" t="str">
            <v>───────────────┬</v>
          </cell>
          <cell r="N808" t="str">
            <v>───────────────┬</v>
          </cell>
          <cell r="O808" t="str">
            <v>───────────────┬</v>
          </cell>
          <cell r="P808" t="str">
            <v>───────────────┬</v>
          </cell>
          <cell r="Q808" t="str">
            <v>───────────────┬</v>
          </cell>
          <cell r="R808" t="str">
            <v>───────────────┬</v>
          </cell>
          <cell r="S808" t="str">
            <v>───────────────┬</v>
          </cell>
          <cell r="T808" t="str">
            <v>───────────────┬</v>
          </cell>
          <cell r="U808" t="str">
            <v>───────────────┬</v>
          </cell>
          <cell r="V808" t="str">
            <v>───────────────┬</v>
          </cell>
          <cell r="W808" t="str">
            <v>───────────────┬</v>
          </cell>
          <cell r="X808" t="str">
            <v>───────────────┬</v>
          </cell>
          <cell r="Y808" t="str">
            <v>───────────────┬</v>
          </cell>
          <cell r="Z808" t="str">
            <v>───────────────┬</v>
          </cell>
          <cell r="AA808" t="str">
            <v>───────────────┬</v>
          </cell>
          <cell r="AB808" t="str">
            <v>───────────────┬</v>
          </cell>
          <cell r="AC808" t="str">
            <v>───────────────┬</v>
          </cell>
        </row>
        <row r="809">
          <cell r="A809" t="str">
            <v>│</v>
          </cell>
          <cell r="B809" t="str">
            <v>│                Статтi  балансу</v>
          </cell>
          <cell r="C809" t="str">
            <v>│</v>
          </cell>
          <cell r="D809" t="str">
            <v>Сума     │</v>
          </cell>
          <cell r="E809" t="str">
            <v>Сума     │</v>
          </cell>
          <cell r="F809" t="str">
            <v>Сума     │</v>
          </cell>
          <cell r="G809" t="str">
            <v>Сума     │</v>
          </cell>
          <cell r="H809" t="str">
            <v>Сума     │</v>
          </cell>
          <cell r="I809" t="str">
            <v>Сума     │</v>
          </cell>
          <cell r="J809" t="str">
            <v>Сума     │</v>
          </cell>
          <cell r="K809" t="str">
            <v>Сума     │</v>
          </cell>
          <cell r="L809" t="str">
            <v>Сума     │</v>
          </cell>
          <cell r="M809" t="str">
            <v>Сума     │</v>
          </cell>
          <cell r="N809" t="str">
            <v>Сума     │</v>
          </cell>
          <cell r="O809" t="str">
            <v>Сума     │</v>
          </cell>
          <cell r="P809" t="str">
            <v>Сума     │</v>
          </cell>
          <cell r="Q809" t="str">
            <v>Сума     │</v>
          </cell>
          <cell r="R809" t="str">
            <v>Сума     │</v>
          </cell>
          <cell r="S809" t="str">
            <v>Сума     │</v>
          </cell>
          <cell r="T809" t="str">
            <v>Сума     │</v>
          </cell>
          <cell r="U809" t="str">
            <v>Сума     │</v>
          </cell>
          <cell r="V809" t="str">
            <v>Сума     │</v>
          </cell>
          <cell r="W809" t="str">
            <v>Сума     │</v>
          </cell>
          <cell r="X809" t="str">
            <v>Сума     │</v>
          </cell>
          <cell r="Y809" t="str">
            <v>Сума     │</v>
          </cell>
          <cell r="Z809" t="str">
            <v>Сума     │</v>
          </cell>
          <cell r="AA809" t="str">
            <v>Сума     │</v>
          </cell>
          <cell r="AB809" t="str">
            <v>Сума     │</v>
          </cell>
          <cell r="AC809" t="str">
            <v>Сума     │</v>
          </cell>
        </row>
        <row r="810">
          <cell r="A810" t="str">
            <v>────────┼</v>
          </cell>
          <cell r="B810" t="str">
            <v>├─────────────────────────────────────────────────</v>
          </cell>
          <cell r="C810" t="str">
            <v>────────┼</v>
          </cell>
          <cell r="D810" t="str">
            <v>───────────────┼</v>
          </cell>
          <cell r="E810" t="str">
            <v>───────────────┼</v>
          </cell>
          <cell r="F810" t="str">
            <v>───────────────┼</v>
          </cell>
          <cell r="G810" t="str">
            <v>───────────────┼</v>
          </cell>
          <cell r="H810" t="str">
            <v>───────────────┼</v>
          </cell>
          <cell r="I810" t="str">
            <v>───────────────┼</v>
          </cell>
          <cell r="J810" t="str">
            <v>───────────────┼</v>
          </cell>
          <cell r="K810" t="str">
            <v>───────────────┼</v>
          </cell>
          <cell r="L810" t="str">
            <v>───────────────┼</v>
          </cell>
          <cell r="M810" t="str">
            <v>───────────────┼</v>
          </cell>
          <cell r="N810" t="str">
            <v>───────────────┼</v>
          </cell>
          <cell r="O810" t="str">
            <v>───────────────┼</v>
          </cell>
          <cell r="P810" t="str">
            <v>───────────────┼</v>
          </cell>
          <cell r="Q810" t="str">
            <v>───────────────┼</v>
          </cell>
          <cell r="R810" t="str">
            <v>───────────────┼</v>
          </cell>
          <cell r="S810" t="str">
            <v>───────────────┼</v>
          </cell>
          <cell r="T810" t="str">
            <v>───────────────┼</v>
          </cell>
          <cell r="U810" t="str">
            <v>───────────────┼</v>
          </cell>
          <cell r="V810" t="str">
            <v>───────────────┼</v>
          </cell>
          <cell r="W810" t="str">
            <v>───────────────┼</v>
          </cell>
          <cell r="X810" t="str">
            <v>───────────────┼</v>
          </cell>
          <cell r="Y810" t="str">
            <v>───────────────┼</v>
          </cell>
          <cell r="Z810" t="str">
            <v>───────────────┼</v>
          </cell>
          <cell r="AA810" t="str">
            <v>───────────────┼</v>
          </cell>
          <cell r="AB810" t="str">
            <v>───────────────┼</v>
          </cell>
          <cell r="AC810" t="str">
            <v>───────────────┼</v>
          </cell>
        </row>
        <row r="811">
          <cell r="B811" t="str">
            <v>транспорт                                (I)</v>
          </cell>
          <cell r="K811">
            <v>535272.54</v>
          </cell>
          <cell r="L811">
            <v>458268.64</v>
          </cell>
          <cell r="M811">
            <v>418187.5</v>
          </cell>
          <cell r="N811">
            <v>397657.75</v>
          </cell>
          <cell r="O811">
            <v>542366.03</v>
          </cell>
          <cell r="P811">
            <v>325120.11</v>
          </cell>
          <cell r="Q811">
            <v>440697.33</v>
          </cell>
          <cell r="R811">
            <v>333045.36</v>
          </cell>
          <cell r="S811">
            <v>379675.37</v>
          </cell>
          <cell r="T811">
            <v>395705.46</v>
          </cell>
          <cell r="U811">
            <v>312017.26</v>
          </cell>
          <cell r="V811">
            <v>255276.55</v>
          </cell>
          <cell r="W811">
            <v>334841.42</v>
          </cell>
          <cell r="X811">
            <v>341948.5</v>
          </cell>
          <cell r="Y811">
            <v>352313.74</v>
          </cell>
          <cell r="Z811">
            <v>319893.78000000003</v>
          </cell>
          <cell r="AA811">
            <v>309660.53999999998</v>
          </cell>
          <cell r="AB811">
            <v>457863.01</v>
          </cell>
          <cell r="AC811">
            <v>378933.99</v>
          </cell>
        </row>
        <row r="812">
          <cell r="B812" t="str">
            <v>фiнансова дiяльнiсть                     (J)</v>
          </cell>
          <cell r="K812">
            <v>3112885.82</v>
          </cell>
          <cell r="L812">
            <v>2406530.42</v>
          </cell>
          <cell r="M812">
            <v>3379503.47</v>
          </cell>
          <cell r="N812">
            <v>4461826.71</v>
          </cell>
          <cell r="O812">
            <v>4644770.01</v>
          </cell>
          <cell r="P812">
            <v>1347270.22</v>
          </cell>
          <cell r="Q812">
            <v>1561946.46</v>
          </cell>
          <cell r="R812">
            <v>1511296.29</v>
          </cell>
          <cell r="S812">
            <v>1300372.82</v>
          </cell>
          <cell r="T812">
            <v>2100310.84</v>
          </cell>
          <cell r="U812">
            <v>2082001.43</v>
          </cell>
          <cell r="V812">
            <v>1270232.18</v>
          </cell>
          <cell r="W812">
            <v>1288969.19</v>
          </cell>
          <cell r="X812">
            <v>1627744.07</v>
          </cell>
          <cell r="Y812">
            <v>1370241.63</v>
          </cell>
          <cell r="Z812">
            <v>835315.14</v>
          </cell>
          <cell r="AA812">
            <v>1202111.96</v>
          </cell>
          <cell r="AB812">
            <v>2436438.06</v>
          </cell>
          <cell r="AC812">
            <v>1849659.04</v>
          </cell>
        </row>
        <row r="813">
          <cell r="B813" t="str">
            <v>операцiї з нерухомiстю,здавання пiд найм (K)</v>
          </cell>
          <cell r="K813">
            <v>14479622.039999999</v>
          </cell>
          <cell r="L813">
            <v>13657965.880000001</v>
          </cell>
          <cell r="M813">
            <v>13777659.1</v>
          </cell>
          <cell r="N813">
            <v>13200753.050000001</v>
          </cell>
          <cell r="O813">
            <v>13423143.93</v>
          </cell>
          <cell r="P813">
            <v>7994658.9199999999</v>
          </cell>
          <cell r="Q813">
            <v>10562472</v>
          </cell>
          <cell r="R813">
            <v>7927918.9900000002</v>
          </cell>
          <cell r="S813">
            <v>8451868.6500000004</v>
          </cell>
          <cell r="T813">
            <v>7958991.7699999996</v>
          </cell>
          <cell r="U813">
            <v>8495940.9100000001</v>
          </cell>
          <cell r="V813">
            <v>7740687.7699999996</v>
          </cell>
          <cell r="W813">
            <v>9022978.0399999991</v>
          </cell>
          <cell r="X813">
            <v>10079484.6</v>
          </cell>
          <cell r="Y813">
            <v>8612281.4399999995</v>
          </cell>
          <cell r="Z813">
            <v>7938819.6100000003</v>
          </cell>
          <cell r="AA813">
            <v>9536812.4900000002</v>
          </cell>
          <cell r="AB813">
            <v>9372448.4100000001</v>
          </cell>
          <cell r="AC813">
            <v>9661839.6400000006</v>
          </cell>
        </row>
        <row r="814">
          <cell r="B814" t="str">
            <v>державне управлiння                      (L)</v>
          </cell>
          <cell r="K814">
            <v>1064993.46</v>
          </cell>
          <cell r="L814">
            <v>855232.74</v>
          </cell>
          <cell r="M814">
            <v>671416.17</v>
          </cell>
          <cell r="N814">
            <v>709276.59</v>
          </cell>
          <cell r="O814">
            <v>428882.43</v>
          </cell>
          <cell r="P814">
            <v>448046.25</v>
          </cell>
          <cell r="Q814">
            <v>412614.13</v>
          </cell>
          <cell r="R814">
            <v>366711.37</v>
          </cell>
          <cell r="S814">
            <v>266775.43</v>
          </cell>
          <cell r="T814">
            <v>325763.78000000003</v>
          </cell>
          <cell r="U814">
            <v>331315.65999999997</v>
          </cell>
          <cell r="V814">
            <v>416395.1</v>
          </cell>
          <cell r="W814">
            <v>326616.33</v>
          </cell>
          <cell r="X814">
            <v>267717.17</v>
          </cell>
          <cell r="Y814">
            <v>421922.53</v>
          </cell>
          <cell r="Z814">
            <v>406059.38</v>
          </cell>
          <cell r="AA814">
            <v>436705.29</v>
          </cell>
          <cell r="AB814">
            <v>399155.33</v>
          </cell>
          <cell r="AC814">
            <v>406899.56</v>
          </cell>
        </row>
        <row r="815">
          <cell r="B815" t="str">
            <v>освiта                                   (M)</v>
          </cell>
          <cell r="K815">
            <v>2315710.9500000002</v>
          </cell>
          <cell r="L815">
            <v>2608305.9500000002</v>
          </cell>
          <cell r="M815">
            <v>1849109.37</v>
          </cell>
          <cell r="N815">
            <v>1528013.84</v>
          </cell>
          <cell r="O815">
            <v>1539859.16</v>
          </cell>
          <cell r="P815">
            <v>1551147.63</v>
          </cell>
          <cell r="Q815">
            <v>1414217.9</v>
          </cell>
          <cell r="R815">
            <v>1358835.44</v>
          </cell>
          <cell r="S815">
            <v>1369015.49</v>
          </cell>
          <cell r="T815">
            <v>1369497.46</v>
          </cell>
          <cell r="U815">
            <v>1363437.71</v>
          </cell>
          <cell r="V815">
            <v>1255409.1200000001</v>
          </cell>
          <cell r="W815">
            <v>1451213.16</v>
          </cell>
          <cell r="X815">
            <v>1493702.57</v>
          </cell>
          <cell r="Y815">
            <v>1505206.88</v>
          </cell>
          <cell r="Z815">
            <v>1243320.97</v>
          </cell>
          <cell r="AA815">
            <v>1330240.77</v>
          </cell>
          <cell r="AB815">
            <v>1542931.75</v>
          </cell>
          <cell r="AC815">
            <v>1484897.4</v>
          </cell>
        </row>
        <row r="816">
          <cell r="B816" t="str">
            <v>охорона здоров'я та соцiальна допомога   (N)</v>
          </cell>
          <cell r="K816">
            <v>56953043.149999999</v>
          </cell>
          <cell r="L816">
            <v>55240594.25</v>
          </cell>
          <cell r="M816">
            <v>49931930.68</v>
          </cell>
          <cell r="N816">
            <v>48206005.340000004</v>
          </cell>
          <cell r="O816">
            <v>48493023.130000003</v>
          </cell>
          <cell r="P816">
            <v>51140824.920000002</v>
          </cell>
          <cell r="Q816">
            <v>53382251.520000003</v>
          </cell>
          <cell r="R816">
            <v>62214618.780000001</v>
          </cell>
          <cell r="S816">
            <v>102708125.97</v>
          </cell>
          <cell r="T816">
            <v>136311811.69</v>
          </cell>
          <cell r="U816">
            <v>78377463.609999999</v>
          </cell>
          <cell r="V816">
            <v>58959788.350000001</v>
          </cell>
          <cell r="W816">
            <v>59828144.369999997</v>
          </cell>
          <cell r="X816">
            <v>57214484.75</v>
          </cell>
          <cell r="Y816">
            <v>59736044.329999998</v>
          </cell>
          <cell r="Z816">
            <v>59921889.649999999</v>
          </cell>
          <cell r="AA816">
            <v>55629497.539999999</v>
          </cell>
          <cell r="AB816">
            <v>57544339.390000001</v>
          </cell>
          <cell r="AC816">
            <v>52637120.719999999</v>
          </cell>
        </row>
        <row r="817">
          <cell r="B817" t="str">
            <v>колективнi, громадськi, особистi послуги (O)</v>
          </cell>
          <cell r="K817">
            <v>234911690.44999999</v>
          </cell>
          <cell r="L817">
            <v>232438005.93000001</v>
          </cell>
          <cell r="M817">
            <v>224697722.34</v>
          </cell>
          <cell r="N817">
            <v>244546557.11000001</v>
          </cell>
          <cell r="O817">
            <v>270954709.95999998</v>
          </cell>
          <cell r="P817">
            <v>255882388.83000001</v>
          </cell>
          <cell r="Q817">
            <v>274064272.74000001</v>
          </cell>
          <cell r="R817">
            <v>299019337.27999997</v>
          </cell>
          <cell r="S817">
            <v>312730818.56999999</v>
          </cell>
          <cell r="T817">
            <v>317575711.43000001</v>
          </cell>
          <cell r="U817">
            <v>383313692.73000002</v>
          </cell>
          <cell r="V817">
            <v>321145002.19999999</v>
          </cell>
          <cell r="W817">
            <v>379465775.52999997</v>
          </cell>
          <cell r="X817">
            <v>377034388.52999997</v>
          </cell>
          <cell r="Y817">
            <v>330269353.63999999</v>
          </cell>
          <cell r="Z817">
            <v>338613475.13</v>
          </cell>
          <cell r="AA817">
            <v>346051163.75999999</v>
          </cell>
          <cell r="AB817">
            <v>344678578.55000001</v>
          </cell>
          <cell r="AC817">
            <v>327094192.69</v>
          </cell>
        </row>
        <row r="818">
          <cell r="B818" t="str">
            <v>послуги домашньої прислуги               (P)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3721.24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15190.3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2071313.16</v>
          </cell>
          <cell r="AA818">
            <v>2077254.12</v>
          </cell>
          <cell r="AB818">
            <v>39656478.009999998</v>
          </cell>
          <cell r="AC818">
            <v>1934065.92</v>
          </cell>
        </row>
        <row r="819">
          <cell r="B819" t="str">
            <v>екстериторiальна дiяльнiсть              (Q)</v>
          </cell>
          <cell r="K819">
            <v>480276.54</v>
          </cell>
          <cell r="L819">
            <v>306078.62</v>
          </cell>
          <cell r="M819">
            <v>124103</v>
          </cell>
          <cell r="N819">
            <v>148370.07999999999</v>
          </cell>
          <cell r="O819">
            <v>264471.39</v>
          </cell>
          <cell r="P819">
            <v>38275.699999999997</v>
          </cell>
          <cell r="Q819">
            <v>15949.53</v>
          </cell>
          <cell r="R819">
            <v>253386.83</v>
          </cell>
          <cell r="S819">
            <v>84663.9</v>
          </cell>
          <cell r="T819">
            <v>180339.97</v>
          </cell>
          <cell r="U819">
            <v>148436.01</v>
          </cell>
          <cell r="V819">
            <v>37157.81</v>
          </cell>
          <cell r="W819">
            <v>43156.47</v>
          </cell>
          <cell r="X819">
            <v>86932.87</v>
          </cell>
          <cell r="Y819">
            <v>378866.93</v>
          </cell>
          <cell r="Z819">
            <v>516086.42</v>
          </cell>
          <cell r="AA819">
            <v>485762.43</v>
          </cell>
          <cell r="AB819">
            <v>600396.43999999994</v>
          </cell>
          <cell r="AC819">
            <v>631960.93999999994</v>
          </cell>
        </row>
        <row r="820">
          <cell r="A820" t="str">
            <v>M22NI</v>
          </cell>
          <cell r="B820" t="str">
            <v>інше</v>
          </cell>
          <cell r="C820" t="str">
            <v>M22NI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</row>
        <row r="821">
          <cell r="A821" t="str">
            <v>M22F</v>
          </cell>
          <cell r="B821" t="str">
            <v>в іноземній валюті</v>
          </cell>
          <cell r="C821" t="str">
            <v>M22F</v>
          </cell>
          <cell r="D821">
            <v>5761056302.3400002</v>
          </cell>
          <cell r="E821">
            <v>5825114967.4499998</v>
          </cell>
          <cell r="F821">
            <v>5801702292.5900002</v>
          </cell>
          <cell r="G821">
            <v>5867869470.0600004</v>
          </cell>
          <cell r="H821">
            <v>5653161208.25</v>
          </cell>
          <cell r="I821">
            <v>5402346100.4300003</v>
          </cell>
          <cell r="J821">
            <v>5358690599.6000004</v>
          </cell>
          <cell r="K821">
            <v>5096217662.5699997</v>
          </cell>
          <cell r="L821">
            <v>5301194306.0799999</v>
          </cell>
          <cell r="M821">
            <v>5469124012.4399996</v>
          </cell>
          <cell r="N821">
            <v>5442013827.6199999</v>
          </cell>
          <cell r="O821">
            <v>5542430410.5299997</v>
          </cell>
          <cell r="P821">
            <v>5648821438</v>
          </cell>
          <cell r="Q821">
            <v>5819420601.0600004</v>
          </cell>
          <cell r="R821">
            <v>5717818774.8199997</v>
          </cell>
          <cell r="S821">
            <v>7355472574.6099997</v>
          </cell>
          <cell r="T821">
            <v>6667976115.1300001</v>
          </cell>
          <cell r="U821">
            <v>8158891750.3100004</v>
          </cell>
          <cell r="V821">
            <v>6924219892.9499998</v>
          </cell>
          <cell r="W821">
            <v>7441931099.6800003</v>
          </cell>
          <cell r="X821">
            <v>7607086812.0600004</v>
          </cell>
          <cell r="Y821">
            <v>6836352469.54</v>
          </cell>
          <cell r="Z821">
            <v>8308571694.71</v>
          </cell>
          <cell r="AA821">
            <v>7788702883.2600002</v>
          </cell>
          <cell r="AB821">
            <v>8260953534.6800003</v>
          </cell>
          <cell r="AC821">
            <v>8546505759.1599998</v>
          </cell>
        </row>
        <row r="822">
          <cell r="A822" t="str">
            <v>M22F2</v>
          </cell>
          <cell r="B822" t="str">
            <v>інші фінансові корпорації</v>
          </cell>
          <cell r="C822" t="str">
            <v>M22F2</v>
          </cell>
          <cell r="D822">
            <v>60759349.640000001</v>
          </cell>
          <cell r="E822">
            <v>40281674.990000002</v>
          </cell>
          <cell r="F822">
            <v>66819461.960000001</v>
          </cell>
          <cell r="G822">
            <v>80391887.129999995</v>
          </cell>
          <cell r="H822">
            <v>71142458.299999997</v>
          </cell>
          <cell r="I822">
            <v>101587624.70999999</v>
          </cell>
          <cell r="J822">
            <v>81188310.390000001</v>
          </cell>
          <cell r="K822">
            <v>80465952.790000007</v>
          </cell>
          <cell r="L822">
            <v>101188048.19</v>
          </cell>
          <cell r="M822">
            <v>76769988.590000004</v>
          </cell>
          <cell r="N822">
            <v>71001699.769999996</v>
          </cell>
          <cell r="O822">
            <v>62066904.280000001</v>
          </cell>
          <cell r="P822">
            <v>102758130.75</v>
          </cell>
          <cell r="Q822">
            <v>56395114.659999996</v>
          </cell>
          <cell r="R822">
            <v>74304635.219999999</v>
          </cell>
          <cell r="S822">
            <v>93352419.790000007</v>
          </cell>
          <cell r="T822">
            <v>73707519.519999996</v>
          </cell>
          <cell r="U822">
            <v>74744239.560000002</v>
          </cell>
          <cell r="V822">
            <v>174514381.02000001</v>
          </cell>
          <cell r="W822">
            <v>78423581.640000001</v>
          </cell>
          <cell r="X822">
            <v>69903426.219999999</v>
          </cell>
          <cell r="Y822">
            <v>67724434.390000001</v>
          </cell>
          <cell r="Z822">
            <v>57607685.159999996</v>
          </cell>
          <cell r="AA822">
            <v>58660761.850000001</v>
          </cell>
          <cell r="AB822">
            <v>99882878.459999993</v>
          </cell>
          <cell r="AC822">
            <v>67205825.310000002</v>
          </cell>
        </row>
        <row r="823">
          <cell r="A823" t="str">
            <v>M22F6</v>
          </cell>
          <cell r="B823" t="str">
            <v>державні та місцеві органи управління</v>
          </cell>
          <cell r="C823" t="str">
            <v>M22F6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</row>
        <row r="824">
          <cell r="A824" t="str">
            <v>M22F7</v>
          </cell>
          <cell r="B824" t="str">
            <v>державні нефінансові корпорації, у тому числi:</v>
          </cell>
          <cell r="C824" t="str">
            <v>M22F7</v>
          </cell>
          <cell r="D824">
            <v>1009632721.22</v>
          </cell>
          <cell r="E824">
            <v>1169670323.9300001</v>
          </cell>
          <cell r="F824">
            <v>1142152372.45</v>
          </cell>
          <cell r="G824">
            <v>1017407179.8099999</v>
          </cell>
          <cell r="H824">
            <v>1151688772.3800001</v>
          </cell>
          <cell r="I824">
            <v>911987872.74000001</v>
          </cell>
          <cell r="J824">
            <v>1058067788.0599999</v>
          </cell>
          <cell r="K824">
            <v>923048398.10000002</v>
          </cell>
          <cell r="L824">
            <v>913188898.26999998</v>
          </cell>
          <cell r="M824">
            <v>1062886841.02</v>
          </cell>
          <cell r="N824">
            <v>799919714.47000003</v>
          </cell>
          <cell r="O824">
            <v>744611056.08000004</v>
          </cell>
          <cell r="P824">
            <v>739774058.86000001</v>
          </cell>
          <cell r="Q824">
            <v>710232794.27999997</v>
          </cell>
          <cell r="R824">
            <v>673850615.62</v>
          </cell>
          <cell r="S824">
            <v>2227817104.9299998</v>
          </cell>
          <cell r="T824">
            <v>1234406981.1800001</v>
          </cell>
          <cell r="U824">
            <v>2435574374.3200002</v>
          </cell>
          <cell r="V824">
            <v>1691565979.4100001</v>
          </cell>
          <cell r="W824">
            <v>1689940718.73</v>
          </cell>
          <cell r="X824">
            <v>1623803531.77</v>
          </cell>
          <cell r="Y824">
            <v>1064865279.1900001</v>
          </cell>
          <cell r="Z824">
            <v>1879877849.4200001</v>
          </cell>
          <cell r="AA824">
            <v>1510733687.3299999</v>
          </cell>
          <cell r="AB824">
            <v>1331918655.71</v>
          </cell>
          <cell r="AC824">
            <v>1234922483.76</v>
          </cell>
        </row>
        <row r="825">
          <cell r="B825" t="str">
            <v>с/г, мисливство та лiсове господарство   (A)</v>
          </cell>
          <cell r="K825">
            <v>4583489.03</v>
          </cell>
          <cell r="L825">
            <v>4340092.55</v>
          </cell>
          <cell r="M825">
            <v>5902559.9800000004</v>
          </cell>
          <cell r="N825">
            <v>5933564.4900000002</v>
          </cell>
          <cell r="O825">
            <v>5386300.3700000001</v>
          </cell>
          <cell r="P825">
            <v>5435424.5199999996</v>
          </cell>
          <cell r="Q825">
            <v>5533326.54</v>
          </cell>
          <cell r="R825">
            <v>3658816.88</v>
          </cell>
          <cell r="S825">
            <v>3906000.62</v>
          </cell>
          <cell r="T825">
            <v>3891670.18</v>
          </cell>
          <cell r="U825">
            <v>4580169.8099999996</v>
          </cell>
          <cell r="V825">
            <v>3412119.34</v>
          </cell>
          <cell r="W825">
            <v>5369007.5700000003</v>
          </cell>
          <cell r="X825">
            <v>5503202.2300000004</v>
          </cell>
          <cell r="Y825">
            <v>4508703.7699999996</v>
          </cell>
          <cell r="Z825">
            <v>9235314.5899999999</v>
          </cell>
          <cell r="AA825">
            <v>8003318.9100000001</v>
          </cell>
          <cell r="AB825">
            <v>8237723</v>
          </cell>
          <cell r="AC825">
            <v>10533448.859999999</v>
          </cell>
        </row>
        <row r="826">
          <cell r="B826" t="str">
            <v>рибне господарство                       (B)</v>
          </cell>
          <cell r="K826">
            <v>6911.39</v>
          </cell>
          <cell r="L826">
            <v>251193.71</v>
          </cell>
          <cell r="M826">
            <v>57299.89</v>
          </cell>
          <cell r="N826">
            <v>38522.660000000003</v>
          </cell>
          <cell r="O826">
            <v>73929.25</v>
          </cell>
          <cell r="P826">
            <v>59955.93</v>
          </cell>
          <cell r="Q826">
            <v>36244.86</v>
          </cell>
          <cell r="R826">
            <v>112547.17</v>
          </cell>
          <cell r="S826">
            <v>121521.7</v>
          </cell>
          <cell r="T826">
            <v>76070.59</v>
          </cell>
          <cell r="U826">
            <v>7412.02</v>
          </cell>
          <cell r="V826">
            <v>193788.7</v>
          </cell>
          <cell r="W826">
            <v>664645.29</v>
          </cell>
          <cell r="X826">
            <v>148202.38</v>
          </cell>
          <cell r="Y826">
            <v>5963.51</v>
          </cell>
          <cell r="Z826">
            <v>268890.89</v>
          </cell>
          <cell r="AA826">
            <v>188210.78</v>
          </cell>
          <cell r="AB826">
            <v>190612.22</v>
          </cell>
          <cell r="AC826">
            <v>1174867.1599999999</v>
          </cell>
        </row>
        <row r="827">
          <cell r="B827" t="str">
            <v>добувна промисловiсть                    (C)</v>
          </cell>
          <cell r="K827">
            <v>51366089.789999999</v>
          </cell>
          <cell r="L827">
            <v>57153435.240000002</v>
          </cell>
          <cell r="M827">
            <v>55453387.600000001</v>
          </cell>
          <cell r="N827">
            <v>57039098.390000001</v>
          </cell>
          <cell r="O827">
            <v>43964006.119999997</v>
          </cell>
          <cell r="P827">
            <v>68822620.329999998</v>
          </cell>
          <cell r="Q827">
            <v>54205711.200000003</v>
          </cell>
          <cell r="R827">
            <v>59141850.640000001</v>
          </cell>
          <cell r="S827">
            <v>54728343.07</v>
          </cell>
          <cell r="T827">
            <v>43978084.689999998</v>
          </cell>
          <cell r="U827">
            <v>23611519.77</v>
          </cell>
          <cell r="V827">
            <v>39575591.270000003</v>
          </cell>
          <cell r="W827">
            <v>34932878.969999999</v>
          </cell>
          <cell r="X827">
            <v>36794179.659999996</v>
          </cell>
          <cell r="Y827">
            <v>35298380.189999998</v>
          </cell>
          <cell r="Z827">
            <v>780575030.58000004</v>
          </cell>
          <cell r="AA827">
            <v>94630485.010000005</v>
          </cell>
          <cell r="AB827">
            <v>85198952.230000004</v>
          </cell>
          <cell r="AC827">
            <v>111627824.98999999</v>
          </cell>
        </row>
        <row r="828">
          <cell r="B828" t="str">
            <v>обробна промисловiсть                    (D)</v>
          </cell>
          <cell r="K828">
            <v>313028761.62</v>
          </cell>
          <cell r="L828">
            <v>328480926.49000001</v>
          </cell>
          <cell r="M828">
            <v>460889625.08999997</v>
          </cell>
          <cell r="N828">
            <v>229668027.71000001</v>
          </cell>
          <cell r="O828">
            <v>205711154.88</v>
          </cell>
          <cell r="P828">
            <v>136011989.58000001</v>
          </cell>
          <cell r="Q828">
            <v>169305207.22</v>
          </cell>
          <cell r="R828">
            <v>179523353.56999999</v>
          </cell>
          <cell r="S828">
            <v>1694996695.4100001</v>
          </cell>
          <cell r="T828">
            <v>186771185.5</v>
          </cell>
          <cell r="U828">
            <v>159974788.00999999</v>
          </cell>
          <cell r="V828">
            <v>127653003.28</v>
          </cell>
          <cell r="W828">
            <v>135934349.78999999</v>
          </cell>
          <cell r="X828">
            <v>152847431.13999999</v>
          </cell>
          <cell r="Y828">
            <v>128321610.70999999</v>
          </cell>
          <cell r="Z828">
            <v>176742765.22999999</v>
          </cell>
          <cell r="AA828">
            <v>229154783.47999999</v>
          </cell>
          <cell r="AB828">
            <v>244638752.09</v>
          </cell>
          <cell r="AC828">
            <v>245171884.02000001</v>
          </cell>
        </row>
        <row r="829">
          <cell r="B829" t="str">
            <v>виробництво електроенергiї, газу та води (E)</v>
          </cell>
          <cell r="K829">
            <v>5939744</v>
          </cell>
          <cell r="L829">
            <v>717413.29</v>
          </cell>
          <cell r="M829">
            <v>1039285.21</v>
          </cell>
          <cell r="N829">
            <v>2560193.2200000002</v>
          </cell>
          <cell r="O829">
            <v>3530256.93</v>
          </cell>
          <cell r="P829">
            <v>4189829.01</v>
          </cell>
          <cell r="Q829">
            <v>9613684.5299999993</v>
          </cell>
          <cell r="R829">
            <v>91585.54</v>
          </cell>
          <cell r="S829">
            <v>548814.14</v>
          </cell>
          <cell r="T829">
            <v>2469961.9</v>
          </cell>
          <cell r="U829">
            <v>3727257.3</v>
          </cell>
          <cell r="V829">
            <v>3890015.86</v>
          </cell>
          <cell r="W829">
            <v>6353276.3600000003</v>
          </cell>
          <cell r="X829">
            <v>51975.12</v>
          </cell>
          <cell r="Y829">
            <v>18715754.690000001</v>
          </cell>
          <cell r="Z829">
            <v>39573558.280000001</v>
          </cell>
          <cell r="AA829">
            <v>3720246.66</v>
          </cell>
          <cell r="AB829">
            <v>6072511.4199999999</v>
          </cell>
          <cell r="AC829">
            <v>8573133.1699999999</v>
          </cell>
        </row>
        <row r="830">
          <cell r="B830" t="str">
            <v>будiвництво                              (F)</v>
          </cell>
          <cell r="K830">
            <v>2224256.2599999998</v>
          </cell>
          <cell r="L830">
            <v>2114218.67</v>
          </cell>
          <cell r="M830">
            <v>1985379.26</v>
          </cell>
          <cell r="N830">
            <v>2144023.36</v>
          </cell>
          <cell r="O830">
            <v>1414009.42</v>
          </cell>
          <cell r="P830">
            <v>1312325.1000000001</v>
          </cell>
          <cell r="Q830">
            <v>1199882.77</v>
          </cell>
          <cell r="R830">
            <v>1407941.54</v>
          </cell>
          <cell r="S830">
            <v>2569128.7400000002</v>
          </cell>
          <cell r="T830">
            <v>1333025.26</v>
          </cell>
          <cell r="U830">
            <v>1991817.8</v>
          </cell>
          <cell r="V830">
            <v>2474764.75</v>
          </cell>
          <cell r="W830">
            <v>2782447.34</v>
          </cell>
          <cell r="X830">
            <v>2658254.77</v>
          </cell>
          <cell r="Y830">
            <v>4150977.66</v>
          </cell>
          <cell r="Z830">
            <v>1375736.5</v>
          </cell>
          <cell r="AA830">
            <v>1383832.09</v>
          </cell>
          <cell r="AB830">
            <v>1479413.35</v>
          </cell>
          <cell r="AC830">
            <v>2620840.6800000002</v>
          </cell>
        </row>
        <row r="831">
          <cell r="B831" t="str">
            <v>оптова,роздрiбна торгiвля                (G)</v>
          </cell>
          <cell r="K831">
            <v>13752523.189999999</v>
          </cell>
          <cell r="L831">
            <v>14348497.279999999</v>
          </cell>
          <cell r="M831">
            <v>34084149.759999998</v>
          </cell>
          <cell r="N831">
            <v>24857952.100000001</v>
          </cell>
          <cell r="O831">
            <v>33367523.510000002</v>
          </cell>
          <cell r="P831">
            <v>45246656.799999997</v>
          </cell>
          <cell r="Q831">
            <v>35786068.43</v>
          </cell>
          <cell r="R831">
            <v>26027590.079999998</v>
          </cell>
          <cell r="S831">
            <v>41498457.07</v>
          </cell>
          <cell r="T831">
            <v>32691505.02</v>
          </cell>
          <cell r="U831">
            <v>45475080.700000003</v>
          </cell>
          <cell r="V831">
            <v>28912879.420000002</v>
          </cell>
          <cell r="W831">
            <v>102467058.90000001</v>
          </cell>
          <cell r="X831">
            <v>99102868.5</v>
          </cell>
          <cell r="Y831">
            <v>105651091.17</v>
          </cell>
          <cell r="Z831">
            <v>106120268.03</v>
          </cell>
          <cell r="AA831">
            <v>327607612.75</v>
          </cell>
          <cell r="AB831">
            <v>119889719.86</v>
          </cell>
          <cell r="AC831">
            <v>96002264.459999993</v>
          </cell>
        </row>
        <row r="832">
          <cell r="B832" t="str">
            <v>готелi та ресторани                      (H)</v>
          </cell>
          <cell r="K832">
            <v>994865.55</v>
          </cell>
          <cell r="L832">
            <v>1209248.8400000001</v>
          </cell>
          <cell r="M832">
            <v>1142115.6100000001</v>
          </cell>
          <cell r="N832">
            <v>1552761.38</v>
          </cell>
          <cell r="O832">
            <v>1527442.42</v>
          </cell>
          <cell r="P832">
            <v>1989839.16</v>
          </cell>
          <cell r="Q832">
            <v>1948297.73</v>
          </cell>
          <cell r="R832">
            <v>2359696.91</v>
          </cell>
          <cell r="S832">
            <v>2455393.87</v>
          </cell>
          <cell r="T832">
            <v>2742702.94</v>
          </cell>
          <cell r="U832">
            <v>2347138.79</v>
          </cell>
          <cell r="V832">
            <v>2514335.67</v>
          </cell>
          <cell r="W832">
            <v>2971272.02</v>
          </cell>
          <cell r="X832">
            <v>2802384.66</v>
          </cell>
          <cell r="Y832">
            <v>2932727.44</v>
          </cell>
          <cell r="Z832">
            <v>3018102</v>
          </cell>
          <cell r="AA832">
            <v>2242365.2799999998</v>
          </cell>
          <cell r="AB832">
            <v>2875561.91</v>
          </cell>
          <cell r="AC832">
            <v>3143482.54</v>
          </cell>
        </row>
        <row r="833">
          <cell r="B833" t="str">
            <v>транспорт                                (I)</v>
          </cell>
          <cell r="K833">
            <v>292294861.56</v>
          </cell>
          <cell r="L833">
            <v>315613629.91000003</v>
          </cell>
          <cell r="M833">
            <v>319322458.25999999</v>
          </cell>
          <cell r="N833">
            <v>272204572.95999998</v>
          </cell>
          <cell r="O833">
            <v>255589248.40000001</v>
          </cell>
          <cell r="P833">
            <v>266116612.18000001</v>
          </cell>
          <cell r="Q833">
            <v>228582447.91</v>
          </cell>
          <cell r="R833">
            <v>200895090.24000001</v>
          </cell>
          <cell r="S833">
            <v>229427654.81999999</v>
          </cell>
          <cell r="T833">
            <v>747053722.72000003</v>
          </cell>
          <cell r="U833">
            <v>1189213433.6700001</v>
          </cell>
          <cell r="V833">
            <v>814323644.53999996</v>
          </cell>
          <cell r="W833">
            <v>757433533.92999995</v>
          </cell>
          <cell r="X833">
            <v>754648422.95000005</v>
          </cell>
          <cell r="Y833">
            <v>230188218.09999999</v>
          </cell>
          <cell r="Z833">
            <v>249046697.38</v>
          </cell>
          <cell r="AA833">
            <v>323774961.18000001</v>
          </cell>
          <cell r="AB833">
            <v>347964947.92000002</v>
          </cell>
          <cell r="AC833">
            <v>234873563.56999999</v>
          </cell>
        </row>
        <row r="834">
          <cell r="B834" t="str">
            <v>фiнансова дiяльнiсть                     (J)</v>
          </cell>
          <cell r="K834">
            <v>20560928.969999999</v>
          </cell>
          <cell r="L834">
            <v>4884409.0599999996</v>
          </cell>
          <cell r="M834">
            <v>1646691.65</v>
          </cell>
          <cell r="N834">
            <v>2254396.0299999998</v>
          </cell>
          <cell r="O834">
            <v>2021580.77</v>
          </cell>
          <cell r="P834">
            <v>5263778.58</v>
          </cell>
          <cell r="Q834">
            <v>3638825.5</v>
          </cell>
          <cell r="R834">
            <v>2539576.25</v>
          </cell>
          <cell r="S834">
            <v>9130269.5500000007</v>
          </cell>
          <cell r="T834">
            <v>1735015.42</v>
          </cell>
          <cell r="U834">
            <v>15783539.66</v>
          </cell>
          <cell r="V834">
            <v>10810860.76</v>
          </cell>
          <cell r="W834">
            <v>10665426.01</v>
          </cell>
          <cell r="X834">
            <v>8686038.9800000004</v>
          </cell>
          <cell r="Y834">
            <v>14293912.24</v>
          </cell>
          <cell r="Z834">
            <v>8407471.3300000001</v>
          </cell>
          <cell r="AA834">
            <v>5999900.79</v>
          </cell>
          <cell r="AB834">
            <v>0</v>
          </cell>
          <cell r="AC834">
            <v>0</v>
          </cell>
        </row>
        <row r="835">
          <cell r="B835" t="str">
            <v>операцiї з нерухомiстю,здавання пiд найм (K)</v>
          </cell>
          <cell r="K835">
            <v>181035544.47</v>
          </cell>
          <cell r="L835">
            <v>149688232.25</v>
          </cell>
          <cell r="M835">
            <v>149924085.53999999</v>
          </cell>
          <cell r="N835">
            <v>169123610.86000001</v>
          </cell>
          <cell r="O835">
            <v>162027572.63999999</v>
          </cell>
          <cell r="P835">
            <v>167658426.25999999</v>
          </cell>
          <cell r="Q835">
            <v>169187427.69999999</v>
          </cell>
          <cell r="R835">
            <v>164677116.18000001</v>
          </cell>
          <cell r="S835">
            <v>153004745.88999999</v>
          </cell>
          <cell r="T835">
            <v>173828751.69</v>
          </cell>
          <cell r="U835">
            <v>948984368.52999997</v>
          </cell>
          <cell r="V835">
            <v>622187808.20000005</v>
          </cell>
          <cell r="W835">
            <v>592126496.89999998</v>
          </cell>
          <cell r="X835">
            <v>524840922.98000002</v>
          </cell>
          <cell r="Y835">
            <v>492417158.75</v>
          </cell>
          <cell r="Z835">
            <v>476044566.75</v>
          </cell>
          <cell r="AA835">
            <v>482744889.92000002</v>
          </cell>
          <cell r="AB835">
            <v>457406729.76999998</v>
          </cell>
          <cell r="AC835">
            <v>480249836.72000003</v>
          </cell>
        </row>
        <row r="836">
          <cell r="B836" t="str">
            <v>державне управлiння                      (L)</v>
          </cell>
          <cell r="K836">
            <v>16696739.34</v>
          </cell>
          <cell r="L836">
            <v>15614497.300000001</v>
          </cell>
          <cell r="M836">
            <v>13322116.470000001</v>
          </cell>
          <cell r="N836">
            <v>14172049.26</v>
          </cell>
          <cell r="O836">
            <v>12873918.789999999</v>
          </cell>
          <cell r="P836">
            <v>19929226.219999999</v>
          </cell>
          <cell r="Q836">
            <v>14693420.029999999</v>
          </cell>
          <cell r="R836">
            <v>13043402.560000001</v>
          </cell>
          <cell r="S836">
            <v>14236092.050000001</v>
          </cell>
          <cell r="T836">
            <v>14283008.289999999</v>
          </cell>
          <cell r="U836">
            <v>19547743.890000001</v>
          </cell>
          <cell r="V836">
            <v>17471832.440000001</v>
          </cell>
          <cell r="W836">
            <v>17914911.640000001</v>
          </cell>
          <cell r="X836">
            <v>17054135.640000001</v>
          </cell>
          <cell r="Y836">
            <v>15919229.880000001</v>
          </cell>
          <cell r="Z836">
            <v>17534224.010000002</v>
          </cell>
          <cell r="AA836">
            <v>17417747.239999998</v>
          </cell>
          <cell r="AB836">
            <v>27561564.77</v>
          </cell>
          <cell r="AC836">
            <v>14374551.74</v>
          </cell>
        </row>
        <row r="837">
          <cell r="B837" t="str">
            <v>освiта                                   (M)</v>
          </cell>
          <cell r="K837">
            <v>11696073.380000001</v>
          </cell>
          <cell r="L837">
            <v>12797343.029999999</v>
          </cell>
          <cell r="M837">
            <v>12589633.800000001</v>
          </cell>
          <cell r="N837">
            <v>13438178.119999999</v>
          </cell>
          <cell r="O837">
            <v>12928572.91</v>
          </cell>
          <cell r="P837">
            <v>11885325.279999999</v>
          </cell>
          <cell r="Q837">
            <v>10808472.32</v>
          </cell>
          <cell r="R837">
            <v>11075303.65</v>
          </cell>
          <cell r="S837">
            <v>13395424.220000001</v>
          </cell>
          <cell r="T837">
            <v>15221419.25</v>
          </cell>
          <cell r="U837">
            <v>11008150.08</v>
          </cell>
          <cell r="V837">
            <v>11163555.119999999</v>
          </cell>
          <cell r="W837">
            <v>11092602.6</v>
          </cell>
          <cell r="X837">
            <v>9852214.4800000004</v>
          </cell>
          <cell r="Y837">
            <v>8411140.2899999991</v>
          </cell>
          <cell r="Z837">
            <v>8135198.7800000003</v>
          </cell>
          <cell r="AA837">
            <v>7723885.4199999999</v>
          </cell>
          <cell r="AB837">
            <v>7659138.8899999997</v>
          </cell>
          <cell r="AC837">
            <v>6874469.3899999997</v>
          </cell>
        </row>
        <row r="838">
          <cell r="B838" t="str">
            <v>охорона здоров'я та соцiальна допомога   (N)</v>
          </cell>
          <cell r="K838">
            <v>871820.88</v>
          </cell>
          <cell r="L838">
            <v>329736.21000000002</v>
          </cell>
          <cell r="M838">
            <v>729187.01</v>
          </cell>
          <cell r="N838">
            <v>802101.56</v>
          </cell>
          <cell r="O838">
            <v>624404.52</v>
          </cell>
          <cell r="P838">
            <v>1386462.94</v>
          </cell>
          <cell r="Q838">
            <v>741293.65</v>
          </cell>
          <cell r="R838">
            <v>1858582.2</v>
          </cell>
          <cell r="S838">
            <v>1225111.69</v>
          </cell>
          <cell r="T838">
            <v>1158203.03</v>
          </cell>
          <cell r="U838">
            <v>1196274.8</v>
          </cell>
          <cell r="V838">
            <v>621880.5</v>
          </cell>
          <cell r="W838">
            <v>621291.32999999996</v>
          </cell>
          <cell r="X838">
            <v>699340.21</v>
          </cell>
          <cell r="Y838">
            <v>428418.22</v>
          </cell>
          <cell r="Z838">
            <v>568033.77</v>
          </cell>
          <cell r="AA838">
            <v>1715308.37</v>
          </cell>
          <cell r="AB838">
            <v>2382543.5499999998</v>
          </cell>
          <cell r="AC838">
            <v>754113.85</v>
          </cell>
        </row>
        <row r="839">
          <cell r="B839" t="str">
            <v>колективнi, громадськi, особистi послуги (O)</v>
          </cell>
          <cell r="K839">
            <v>7995788.6699999999</v>
          </cell>
          <cell r="L839">
            <v>5646024.4400000004</v>
          </cell>
          <cell r="M839">
            <v>4788612.32</v>
          </cell>
          <cell r="N839">
            <v>4130662.37</v>
          </cell>
          <cell r="O839">
            <v>3571135.15</v>
          </cell>
          <cell r="P839">
            <v>4465586.97</v>
          </cell>
          <cell r="Q839">
            <v>4952483.8899999997</v>
          </cell>
          <cell r="R839">
            <v>7438162.21</v>
          </cell>
          <cell r="S839">
            <v>6573452.0899999999</v>
          </cell>
          <cell r="T839">
            <v>7172405.2000000002</v>
          </cell>
          <cell r="U839">
            <v>8125419.4800000004</v>
          </cell>
          <cell r="V839">
            <v>6359632.5899999999</v>
          </cell>
          <cell r="W839">
            <v>8611520.0800000001</v>
          </cell>
          <cell r="X839">
            <v>8113958.0700000003</v>
          </cell>
          <cell r="Y839">
            <v>3621992.57</v>
          </cell>
          <cell r="Z839">
            <v>3158992.34</v>
          </cell>
          <cell r="AA839">
            <v>4353140.49</v>
          </cell>
          <cell r="AB839">
            <v>20291287.039999999</v>
          </cell>
          <cell r="AC839">
            <v>18863867.32</v>
          </cell>
        </row>
        <row r="840">
          <cell r="B840" t="str">
            <v>послуги домашньої прислуги               (P)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</row>
        <row r="841">
          <cell r="B841" t="str">
            <v>екстериторiальна дiяльнiсть              (Q)</v>
          </cell>
          <cell r="K841">
            <v>0</v>
          </cell>
          <cell r="L841">
            <v>0</v>
          </cell>
          <cell r="M841">
            <v>10253.57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249.5</v>
          </cell>
          <cell r="U841">
            <v>260.01</v>
          </cell>
          <cell r="V841">
            <v>266.97000000000003</v>
          </cell>
          <cell r="W841">
            <v>0</v>
          </cell>
          <cell r="X841">
            <v>0</v>
          </cell>
          <cell r="Y841">
            <v>0</v>
          </cell>
          <cell r="Z841">
            <v>72998.960000000006</v>
          </cell>
          <cell r="AA841">
            <v>72998.960000000006</v>
          </cell>
          <cell r="AB841">
            <v>69197.69</v>
          </cell>
          <cell r="AC841">
            <v>84335.29</v>
          </cell>
        </row>
        <row r="842">
          <cell r="A842" t="str">
            <v>M22F8</v>
          </cell>
          <cell r="B842" t="str">
            <v>інші нефінансові корпорації, у тому числi:</v>
          </cell>
          <cell r="C842" t="str">
            <v>M22F8</v>
          </cell>
          <cell r="D842">
            <v>2809675065.77</v>
          </cell>
          <cell r="E842">
            <v>2705652104.3299999</v>
          </cell>
          <cell r="F842">
            <v>2682803861.1199999</v>
          </cell>
          <cell r="G842">
            <v>2826945535.3600001</v>
          </cell>
          <cell r="H842">
            <v>2498125082.3800001</v>
          </cell>
          <cell r="I842">
            <v>2455025459.5500002</v>
          </cell>
          <cell r="J842">
            <v>2183648512.0300002</v>
          </cell>
          <cell r="K842">
            <v>2051094749.1199999</v>
          </cell>
          <cell r="L842">
            <v>2170758894.6900001</v>
          </cell>
          <cell r="M842">
            <v>2174537146.0500002</v>
          </cell>
          <cell r="N842">
            <v>2431126536.8699999</v>
          </cell>
          <cell r="O842">
            <v>2545744403.7199998</v>
          </cell>
          <cell r="P842">
            <v>2524191385.7199998</v>
          </cell>
          <cell r="Q842">
            <v>2700286827.1300001</v>
          </cell>
          <cell r="R842">
            <v>2561334547.2199998</v>
          </cell>
          <cell r="S842">
            <v>2519663183.5900002</v>
          </cell>
          <cell r="T842">
            <v>2843965255.8600001</v>
          </cell>
          <cell r="U842">
            <v>3151998676.2600002</v>
          </cell>
          <cell r="V842">
            <v>3051830777.8899999</v>
          </cell>
          <cell r="W842">
            <v>3500841667.5799999</v>
          </cell>
          <cell r="X842">
            <v>3535159389.3200002</v>
          </cell>
          <cell r="Y842">
            <v>3304323649.0900002</v>
          </cell>
          <cell r="Z842">
            <v>3772998561</v>
          </cell>
          <cell r="AA842">
            <v>3486855526.6199999</v>
          </cell>
          <cell r="AB842">
            <v>3877841451.3200002</v>
          </cell>
          <cell r="AC842">
            <v>4151715728.3800001</v>
          </cell>
        </row>
        <row r="843">
          <cell r="B843" t="str">
            <v>с/г, мисливство та лiсове господарство   (A)</v>
          </cell>
          <cell r="K843">
            <v>11626022.74</v>
          </cell>
          <cell r="L843">
            <v>16411742.32</v>
          </cell>
          <cell r="M843">
            <v>32634210.84</v>
          </cell>
          <cell r="N843">
            <v>22794860.09</v>
          </cell>
          <cell r="O843">
            <v>16931685.010000002</v>
          </cell>
          <cell r="P843">
            <v>18676584.609999999</v>
          </cell>
          <cell r="Q843">
            <v>17197452.25</v>
          </cell>
          <cell r="R843">
            <v>18394720.879999999</v>
          </cell>
          <cell r="S843">
            <v>16395637.560000001</v>
          </cell>
          <cell r="T843">
            <v>58153269.219999999</v>
          </cell>
          <cell r="U843">
            <v>18893878.539999999</v>
          </cell>
          <cell r="V843">
            <v>18705683.41</v>
          </cell>
          <cell r="W843">
            <v>18337904.879999999</v>
          </cell>
          <cell r="X843">
            <v>16444222.33</v>
          </cell>
          <cell r="Y843">
            <v>16626630.49</v>
          </cell>
          <cell r="Z843">
            <v>27856009.760000002</v>
          </cell>
          <cell r="AA843">
            <v>20875961.739999998</v>
          </cell>
          <cell r="AB843">
            <v>30150679.27</v>
          </cell>
          <cell r="AC843">
            <v>19523560.399999999</v>
          </cell>
        </row>
        <row r="844">
          <cell r="B844" t="str">
            <v>рибне господарство                       (B)</v>
          </cell>
          <cell r="K844">
            <v>99443.59</v>
          </cell>
          <cell r="L844">
            <v>169714.25</v>
          </cell>
          <cell r="M844">
            <v>343983.42</v>
          </cell>
          <cell r="N844">
            <v>352925.84</v>
          </cell>
          <cell r="O844">
            <v>383805.86</v>
          </cell>
          <cell r="P844">
            <v>463696.55</v>
          </cell>
          <cell r="Q844">
            <v>245848.55</v>
          </cell>
          <cell r="R844">
            <v>567662.66</v>
          </cell>
          <cell r="S844">
            <v>607928.14</v>
          </cell>
          <cell r="T844">
            <v>358305.8</v>
          </cell>
          <cell r="U844">
            <v>362061.14</v>
          </cell>
          <cell r="V844">
            <v>257886.22</v>
          </cell>
          <cell r="W844">
            <v>6261243.9299999997</v>
          </cell>
          <cell r="X844">
            <v>1823763.08</v>
          </cell>
          <cell r="Y844">
            <v>54158.29</v>
          </cell>
          <cell r="Z844">
            <v>2623264.69</v>
          </cell>
          <cell r="AA844">
            <v>2441215.25</v>
          </cell>
          <cell r="AB844">
            <v>2452852.9900000002</v>
          </cell>
          <cell r="AC844">
            <v>2446011.69</v>
          </cell>
        </row>
        <row r="845">
          <cell r="B845" t="str">
            <v>добувна промисловiсть                    (C)</v>
          </cell>
          <cell r="K845">
            <v>17479456.27</v>
          </cell>
          <cell r="L845">
            <v>83486842.200000003</v>
          </cell>
          <cell r="M845">
            <v>29923702.109999999</v>
          </cell>
          <cell r="N845">
            <v>25763603.140000001</v>
          </cell>
          <cell r="O845">
            <v>28955766.059999999</v>
          </cell>
          <cell r="P845">
            <v>34511127.159999996</v>
          </cell>
          <cell r="Q845">
            <v>314391655.98000002</v>
          </cell>
          <cell r="R845">
            <v>40021031.950000003</v>
          </cell>
          <cell r="S845">
            <v>42149120.039999999</v>
          </cell>
          <cell r="T845">
            <v>46024159.32</v>
          </cell>
          <cell r="U845">
            <v>51912695.149999999</v>
          </cell>
          <cell r="V845">
            <v>49022109.950000003</v>
          </cell>
          <cell r="W845">
            <v>104663493.98999999</v>
          </cell>
          <cell r="X845">
            <v>85975230.700000003</v>
          </cell>
          <cell r="Y845">
            <v>77582391.530000001</v>
          </cell>
          <cell r="Z845">
            <v>39419003.18</v>
          </cell>
          <cell r="AA845">
            <v>177935435.13999999</v>
          </cell>
          <cell r="AB845">
            <v>110529998.70999999</v>
          </cell>
          <cell r="AC845">
            <v>131383687.19</v>
          </cell>
        </row>
        <row r="846">
          <cell r="B846" t="str">
            <v>обробна промисловiсть                    (D)</v>
          </cell>
          <cell r="K846">
            <v>967081343.07000005</v>
          </cell>
          <cell r="L846">
            <v>1007485639.47</v>
          </cell>
          <cell r="M846">
            <v>977488662.27999997</v>
          </cell>
          <cell r="N846">
            <v>1315713373.4200001</v>
          </cell>
          <cell r="O846">
            <v>1285407315.8199999</v>
          </cell>
          <cell r="P846">
            <v>1294726135.1400001</v>
          </cell>
          <cell r="Q846">
            <v>1179565063.1300001</v>
          </cell>
          <cell r="R846">
            <v>1162053458.0799999</v>
          </cell>
          <cell r="S846">
            <v>1127708458.1500001</v>
          </cell>
          <cell r="T846">
            <v>1375005172.8099999</v>
          </cell>
          <cell r="U846">
            <v>1523269154.4200001</v>
          </cell>
          <cell r="V846">
            <v>1558465995.98</v>
          </cell>
          <cell r="W846">
            <v>1782422094.27</v>
          </cell>
          <cell r="X846">
            <v>2012693686.6700001</v>
          </cell>
          <cell r="Y846">
            <v>1696891258.4400001</v>
          </cell>
          <cell r="Z846">
            <v>1974680584.6800001</v>
          </cell>
          <cell r="AA846">
            <v>1727762390.02</v>
          </cell>
          <cell r="AB846">
            <v>2146095478.3399999</v>
          </cell>
          <cell r="AC846">
            <v>2144909366.3599999</v>
          </cell>
        </row>
        <row r="847">
          <cell r="B847" t="str">
            <v>виробництво електроенергiї, газу та води (E)</v>
          </cell>
          <cell r="K847">
            <v>26849571.940000001</v>
          </cell>
          <cell r="L847">
            <v>30837651.510000002</v>
          </cell>
          <cell r="M847">
            <v>48032482.780000001</v>
          </cell>
          <cell r="N847">
            <v>64984340.359999999</v>
          </cell>
          <cell r="O847">
            <v>27302020.390000001</v>
          </cell>
          <cell r="P847">
            <v>15271626.5</v>
          </cell>
          <cell r="Q847">
            <v>9621220.0800000001</v>
          </cell>
          <cell r="R847">
            <v>10674151.33</v>
          </cell>
          <cell r="S847">
            <v>20650044.199999999</v>
          </cell>
          <cell r="T847">
            <v>25115988.440000001</v>
          </cell>
          <cell r="U847">
            <v>29109418.829999998</v>
          </cell>
          <cell r="V847">
            <v>13877714.460000001</v>
          </cell>
          <cell r="W847">
            <v>23610394.48</v>
          </cell>
          <cell r="X847">
            <v>26590901.93</v>
          </cell>
          <cell r="Y847">
            <v>53138442.659999996</v>
          </cell>
          <cell r="Z847">
            <v>45757478.43</v>
          </cell>
          <cell r="AA847">
            <v>14984660.58</v>
          </cell>
          <cell r="AB847">
            <v>18471919.25</v>
          </cell>
          <cell r="AC847">
            <v>12171253.119999999</v>
          </cell>
        </row>
        <row r="848">
          <cell r="B848" t="str">
            <v>будiвництво                              (F)</v>
          </cell>
          <cell r="K848">
            <v>91066264.650000006</v>
          </cell>
          <cell r="L848">
            <v>90175295.129999995</v>
          </cell>
          <cell r="M848">
            <v>118595863.47</v>
          </cell>
          <cell r="N848">
            <v>63999989.670000002</v>
          </cell>
          <cell r="O848">
            <v>83912945.640000001</v>
          </cell>
          <cell r="P848">
            <v>42870484.829999998</v>
          </cell>
          <cell r="Q848">
            <v>60995987.259999998</v>
          </cell>
          <cell r="R848">
            <v>58463967.100000001</v>
          </cell>
          <cell r="S848">
            <v>54002863.630000003</v>
          </cell>
          <cell r="T848">
            <v>58292778.780000001</v>
          </cell>
          <cell r="U848">
            <v>59628224.649999999</v>
          </cell>
          <cell r="V848">
            <v>35981467.299999997</v>
          </cell>
          <cell r="W848">
            <v>39310974.969999999</v>
          </cell>
          <cell r="X848">
            <v>58559997.840000004</v>
          </cell>
          <cell r="Y848">
            <v>102409139.70999999</v>
          </cell>
          <cell r="Z848">
            <v>96482131.900000006</v>
          </cell>
          <cell r="AA848">
            <v>131744636.06</v>
          </cell>
          <cell r="AB848">
            <v>98547021.590000004</v>
          </cell>
          <cell r="AC848">
            <v>149696948.81</v>
          </cell>
        </row>
        <row r="849">
          <cell r="B849" t="str">
            <v>оптова,роздрiбна торгiвля                (G)</v>
          </cell>
          <cell r="K849">
            <v>383007186.67000002</v>
          </cell>
          <cell r="L849">
            <v>390883219.18000001</v>
          </cell>
          <cell r="M849">
            <v>369724923.99000001</v>
          </cell>
          <cell r="N849">
            <v>352326293.99000001</v>
          </cell>
          <cell r="O849">
            <v>410943719.45999998</v>
          </cell>
          <cell r="P849">
            <v>394269865.89999998</v>
          </cell>
          <cell r="Q849">
            <v>349918489.68000001</v>
          </cell>
          <cell r="R849">
            <v>475309936.08999997</v>
          </cell>
          <cell r="S849">
            <v>496958924.16000003</v>
          </cell>
          <cell r="T849">
            <v>496441816.93000001</v>
          </cell>
          <cell r="U849">
            <v>693271557.66999996</v>
          </cell>
          <cell r="V849">
            <v>556918799.70000005</v>
          </cell>
          <cell r="W849">
            <v>602062737.95000005</v>
          </cell>
          <cell r="X849">
            <v>634783066.28999996</v>
          </cell>
          <cell r="Y849">
            <v>611238807.03999996</v>
          </cell>
          <cell r="Z849">
            <v>660668773.25999999</v>
          </cell>
          <cell r="AA849">
            <v>587340370.88999999</v>
          </cell>
          <cell r="AB849">
            <v>639500334.01999998</v>
          </cell>
          <cell r="AC849">
            <v>739356893.09000003</v>
          </cell>
        </row>
        <row r="850">
          <cell r="B850" t="str">
            <v>готелi та ресторани                      (H)</v>
          </cell>
          <cell r="K850">
            <v>25990017.879999999</v>
          </cell>
          <cell r="L850">
            <v>11692377.76</v>
          </cell>
          <cell r="M850">
            <v>12196498.49</v>
          </cell>
          <cell r="N850">
            <v>9562944.9199999999</v>
          </cell>
          <cell r="O850">
            <v>26200643.719999999</v>
          </cell>
          <cell r="P850">
            <v>23433838.190000001</v>
          </cell>
          <cell r="Q850">
            <v>61850746.280000001</v>
          </cell>
          <cell r="R850">
            <v>48591957.530000001</v>
          </cell>
          <cell r="S850">
            <v>32365972.300000001</v>
          </cell>
          <cell r="T850">
            <v>24271980.449999999</v>
          </cell>
          <cell r="U850">
            <v>15987387.25</v>
          </cell>
          <cell r="V850">
            <v>26228746.699999999</v>
          </cell>
          <cell r="W850">
            <v>21398742.719999999</v>
          </cell>
          <cell r="X850">
            <v>16532468.93</v>
          </cell>
          <cell r="Y850">
            <v>13769780.49</v>
          </cell>
          <cell r="Z850">
            <v>16657746.85</v>
          </cell>
          <cell r="AA850">
            <v>20009616.710000001</v>
          </cell>
          <cell r="AB850">
            <v>21197544.73</v>
          </cell>
          <cell r="AC850">
            <v>23029289.02</v>
          </cell>
        </row>
        <row r="851">
          <cell r="B851" t="str">
            <v>транспорт                                (I)</v>
          </cell>
          <cell r="K851">
            <v>211165279.00999999</v>
          </cell>
          <cell r="L851">
            <v>212392483.93000001</v>
          </cell>
          <cell r="M851">
            <v>239872809.68000001</v>
          </cell>
          <cell r="N851">
            <v>243710718.28999999</v>
          </cell>
          <cell r="O851">
            <v>267359303.71000001</v>
          </cell>
          <cell r="P851">
            <v>311063773.01999998</v>
          </cell>
          <cell r="Q851">
            <v>304700914.69999999</v>
          </cell>
          <cell r="R851">
            <v>332172640.39999998</v>
          </cell>
          <cell r="S851">
            <v>309094893.36000001</v>
          </cell>
          <cell r="T851">
            <v>339443543.94</v>
          </cell>
          <cell r="U851">
            <v>332451376.66000003</v>
          </cell>
          <cell r="V851">
            <v>372809040.13999999</v>
          </cell>
          <cell r="W851">
            <v>465371447.69999999</v>
          </cell>
          <cell r="X851">
            <v>280840626.60000002</v>
          </cell>
          <cell r="Y851">
            <v>279928844.62</v>
          </cell>
          <cell r="Z851">
            <v>288790227.44999999</v>
          </cell>
          <cell r="AA851">
            <v>316834574.58999997</v>
          </cell>
          <cell r="AB851">
            <v>372345042.47000003</v>
          </cell>
          <cell r="AC851">
            <v>449377364.92000002</v>
          </cell>
        </row>
        <row r="852">
          <cell r="B852" t="str">
            <v>фiнансова дiяльнiсть                     (J)</v>
          </cell>
          <cell r="K852">
            <v>12839943.32</v>
          </cell>
          <cell r="L852">
            <v>16043810.810000001</v>
          </cell>
          <cell r="M852">
            <v>18151605.25</v>
          </cell>
          <cell r="N852">
            <v>13809626.119999999</v>
          </cell>
          <cell r="O852">
            <v>17149303.120000001</v>
          </cell>
          <cell r="P852">
            <v>23223944.600000001</v>
          </cell>
          <cell r="Q852">
            <v>29251560.879999999</v>
          </cell>
          <cell r="R852">
            <v>28234925.510000002</v>
          </cell>
          <cell r="S852">
            <v>19926635.469999999</v>
          </cell>
          <cell r="T852">
            <v>10617174.77</v>
          </cell>
          <cell r="U852">
            <v>13462964.369999999</v>
          </cell>
          <cell r="V852">
            <v>14529776.57</v>
          </cell>
          <cell r="W852">
            <v>19697194.699999999</v>
          </cell>
          <cell r="X852">
            <v>14488053.119999999</v>
          </cell>
          <cell r="Y852">
            <v>13517916.380000001</v>
          </cell>
          <cell r="Z852">
            <v>15206327.08</v>
          </cell>
          <cell r="AA852">
            <v>17604275.399999999</v>
          </cell>
          <cell r="AB852">
            <v>21452489.280000001</v>
          </cell>
          <cell r="AC852">
            <v>0</v>
          </cell>
        </row>
        <row r="853">
          <cell r="B853" t="str">
            <v>операцiї з нерухомiстю,здавання пiд найм (K)</v>
          </cell>
          <cell r="K853">
            <v>226251006.5</v>
          </cell>
          <cell r="L853">
            <v>227822141.87</v>
          </cell>
          <cell r="M853">
            <v>264663055.65000001</v>
          </cell>
          <cell r="N853">
            <v>259927342.80000001</v>
          </cell>
          <cell r="O853">
            <v>284154575.23000002</v>
          </cell>
          <cell r="P853">
            <v>277380447.97000003</v>
          </cell>
          <cell r="Q853">
            <v>296002206.76999998</v>
          </cell>
          <cell r="R853">
            <v>312018155.13999999</v>
          </cell>
          <cell r="S853">
            <v>317765611.13</v>
          </cell>
          <cell r="T853">
            <v>343641630.10000002</v>
          </cell>
          <cell r="U853">
            <v>351351486.16000003</v>
          </cell>
          <cell r="V853">
            <v>314640548.51999998</v>
          </cell>
          <cell r="W853">
            <v>355404578.98000002</v>
          </cell>
          <cell r="X853">
            <v>324253036.67000002</v>
          </cell>
          <cell r="Y853">
            <v>361118715.10000002</v>
          </cell>
          <cell r="Z853">
            <v>529736631.39999998</v>
          </cell>
          <cell r="AA853">
            <v>385281700.07999998</v>
          </cell>
          <cell r="AB853">
            <v>340844860.81999999</v>
          </cell>
          <cell r="AC853">
            <v>360850642.75999999</v>
          </cell>
        </row>
        <row r="854">
          <cell r="B854" t="str">
            <v>державне управлiння                      (L)</v>
          </cell>
          <cell r="K854">
            <v>681551.45</v>
          </cell>
          <cell r="L854">
            <v>731871.19</v>
          </cell>
          <cell r="M854">
            <v>1593900.85</v>
          </cell>
          <cell r="N854">
            <v>1541808.46</v>
          </cell>
          <cell r="O854">
            <v>1015003.78</v>
          </cell>
          <cell r="P854">
            <v>1425826.33</v>
          </cell>
          <cell r="Q854">
            <v>1115248.1200000001</v>
          </cell>
          <cell r="R854">
            <v>1132549.54</v>
          </cell>
          <cell r="S854">
            <v>1369915.05</v>
          </cell>
          <cell r="T854">
            <v>1301020.8799999999</v>
          </cell>
          <cell r="U854">
            <v>1180175.8999999999</v>
          </cell>
          <cell r="V854">
            <v>2054649.97</v>
          </cell>
          <cell r="W854">
            <v>2211000.6</v>
          </cell>
          <cell r="X854">
            <v>2214463.09</v>
          </cell>
          <cell r="Y854">
            <v>1800532.47</v>
          </cell>
          <cell r="Z854">
            <v>2684343.5299999998</v>
          </cell>
          <cell r="AA854">
            <v>1905521.95</v>
          </cell>
          <cell r="AB854">
            <v>1721355.59</v>
          </cell>
          <cell r="AC854">
            <v>1415019.85</v>
          </cell>
        </row>
        <row r="855">
          <cell r="B855" t="str">
            <v>освiта                                   (M)</v>
          </cell>
          <cell r="K855">
            <v>3275586.11</v>
          </cell>
          <cell r="L855">
            <v>2557982.6</v>
          </cell>
          <cell r="M855">
            <v>3452635.61</v>
          </cell>
          <cell r="N855">
            <v>4173557.61</v>
          </cell>
          <cell r="O855">
            <v>4337068.01</v>
          </cell>
          <cell r="P855">
            <v>2422904.08</v>
          </cell>
          <cell r="Q855">
            <v>2729281.37</v>
          </cell>
          <cell r="R855">
            <v>2515130.36</v>
          </cell>
          <cell r="S855">
            <v>2471956.9700000002</v>
          </cell>
          <cell r="T855">
            <v>2939866.38</v>
          </cell>
          <cell r="U855">
            <v>4552666.4000000004</v>
          </cell>
          <cell r="V855">
            <v>3385334.34</v>
          </cell>
          <cell r="W855">
            <v>3624362</v>
          </cell>
          <cell r="X855">
            <v>4143315.58</v>
          </cell>
          <cell r="Y855">
            <v>4538249.4000000004</v>
          </cell>
          <cell r="Z855">
            <v>4614934.0199999996</v>
          </cell>
          <cell r="AA855">
            <v>5102164.9800000004</v>
          </cell>
          <cell r="AB855">
            <v>4410519.3499999996</v>
          </cell>
          <cell r="AC855">
            <v>4437537.68</v>
          </cell>
        </row>
        <row r="856">
          <cell r="B856" t="str">
            <v>охорона здоров'я та соцiальна допомога   (N)</v>
          </cell>
          <cell r="K856">
            <v>8560700.4800000004</v>
          </cell>
          <cell r="L856">
            <v>8954209.8699999992</v>
          </cell>
          <cell r="M856">
            <v>8042523.1500000004</v>
          </cell>
          <cell r="N856">
            <v>10113305.77</v>
          </cell>
          <cell r="O856">
            <v>10837145.779999999</v>
          </cell>
          <cell r="P856">
            <v>15718340.439999999</v>
          </cell>
          <cell r="Q856">
            <v>17947981.100000001</v>
          </cell>
          <cell r="R856">
            <v>17615357.010000002</v>
          </cell>
          <cell r="S856">
            <v>15331909.32</v>
          </cell>
          <cell r="T856">
            <v>14098832.33</v>
          </cell>
          <cell r="U856">
            <v>13341262.119999999</v>
          </cell>
          <cell r="V856">
            <v>13922517.01</v>
          </cell>
          <cell r="W856">
            <v>11951850.58</v>
          </cell>
          <cell r="X856">
            <v>11495561.720000001</v>
          </cell>
          <cell r="Y856">
            <v>9185347.6199999992</v>
          </cell>
          <cell r="Z856">
            <v>9568082.1799999997</v>
          </cell>
          <cell r="AA856">
            <v>12662420.880000001</v>
          </cell>
          <cell r="AB856">
            <v>12747148.01</v>
          </cell>
          <cell r="AC856">
            <v>19232879.640000001</v>
          </cell>
        </row>
        <row r="857">
          <cell r="B857" t="str">
            <v>колективнi, громадськi, особистi послуги (O)</v>
          </cell>
          <cell r="K857">
            <v>30481728.670000002</v>
          </cell>
          <cell r="L857">
            <v>36296790.700000003</v>
          </cell>
          <cell r="M857">
            <v>48915656.960000001</v>
          </cell>
          <cell r="N857">
            <v>38156266.210000001</v>
          </cell>
          <cell r="O857">
            <v>78500005.359999999</v>
          </cell>
          <cell r="P857">
            <v>66838951.039999999</v>
          </cell>
          <cell r="Q857">
            <v>52397865.259999998</v>
          </cell>
          <cell r="R857">
            <v>52559606.289999999</v>
          </cell>
          <cell r="S857">
            <v>59250807.869999997</v>
          </cell>
          <cell r="T857">
            <v>47048715.409999996</v>
          </cell>
          <cell r="U857">
            <v>42526690.060000002</v>
          </cell>
          <cell r="V857">
            <v>70512891.560000002</v>
          </cell>
          <cell r="W857">
            <v>44095901.509999998</v>
          </cell>
          <cell r="X857">
            <v>43649193.340000004</v>
          </cell>
          <cell r="Y857">
            <v>61849055.270000003</v>
          </cell>
          <cell r="Z857">
            <v>57562669.259999998</v>
          </cell>
          <cell r="AA857">
            <v>63853629.399999999</v>
          </cell>
          <cell r="AB857">
            <v>54208463.939999998</v>
          </cell>
          <cell r="AC857">
            <v>83682392.790000007</v>
          </cell>
        </row>
        <row r="858">
          <cell r="B858" t="str">
            <v>послуги домашньої прислуги               (P)</v>
          </cell>
          <cell r="K858">
            <v>136.4</v>
          </cell>
          <cell r="L858">
            <v>136.28</v>
          </cell>
          <cell r="M858">
            <v>136.38999999999999</v>
          </cell>
          <cell r="N858">
            <v>134.5</v>
          </cell>
          <cell r="O858">
            <v>133.94</v>
          </cell>
          <cell r="P858">
            <v>133.63999999999999</v>
          </cell>
          <cell r="Q858">
            <v>133.24</v>
          </cell>
          <cell r="R858">
            <v>132.41999999999999</v>
          </cell>
          <cell r="S858">
            <v>132.44</v>
          </cell>
          <cell r="T858">
            <v>134.43</v>
          </cell>
          <cell r="U858">
            <v>137.01</v>
          </cell>
          <cell r="V858">
            <v>30190.32</v>
          </cell>
          <cell r="W858">
            <v>1269.04</v>
          </cell>
          <cell r="X858">
            <v>37849.57</v>
          </cell>
          <cell r="Y858">
            <v>2910.88</v>
          </cell>
          <cell r="Z858">
            <v>2776.04</v>
          </cell>
          <cell r="AA858">
            <v>2685.94</v>
          </cell>
          <cell r="AB858">
            <v>2600.2199999999998</v>
          </cell>
          <cell r="AC858">
            <v>80042.34</v>
          </cell>
        </row>
        <row r="859">
          <cell r="B859" t="str">
            <v>екстериторiальна дiяльнiсть              (Q)</v>
          </cell>
          <cell r="K859">
            <v>34639510.369999997</v>
          </cell>
          <cell r="L859">
            <v>34816985.619999997</v>
          </cell>
          <cell r="M859">
            <v>904495.13</v>
          </cell>
          <cell r="N859">
            <v>4195445.68</v>
          </cell>
          <cell r="O859">
            <v>2353962.83</v>
          </cell>
          <cell r="P859">
            <v>1893705.72</v>
          </cell>
          <cell r="Q859">
            <v>2355172.48</v>
          </cell>
          <cell r="R859">
            <v>960766</v>
          </cell>
          <cell r="S859">
            <v>3612373.8</v>
          </cell>
          <cell r="T859">
            <v>1210865.8700000001</v>
          </cell>
          <cell r="U859">
            <v>697539.93</v>
          </cell>
          <cell r="V859">
            <v>487425.74</v>
          </cell>
          <cell r="W859">
            <v>416475.28</v>
          </cell>
          <cell r="X859">
            <v>633951.86</v>
          </cell>
          <cell r="Y859">
            <v>671468.7</v>
          </cell>
          <cell r="Z859">
            <v>687577.29</v>
          </cell>
          <cell r="AA859">
            <v>514267.01</v>
          </cell>
          <cell r="AB859">
            <v>3163142.74</v>
          </cell>
          <cell r="AC859">
            <v>10122838.720000001</v>
          </cell>
        </row>
        <row r="860">
          <cell r="A860" t="str">
            <v>M22FS</v>
          </cell>
          <cell r="B860" t="str">
            <v>інші сектори-резиденти</v>
          </cell>
          <cell r="C860" t="str">
            <v>M22FS</v>
          </cell>
          <cell r="D860">
            <v>1880989165.71</v>
          </cell>
          <cell r="E860">
            <v>1909510864.2</v>
          </cell>
          <cell r="F860">
            <v>1909926597.0599999</v>
          </cell>
          <cell r="G860">
            <v>1943124867.76</v>
          </cell>
          <cell r="H860">
            <v>1932204895.1900001</v>
          </cell>
          <cell r="I860">
            <v>1933745143.4300001</v>
          </cell>
          <cell r="J860">
            <v>2035785989.1199999</v>
          </cell>
          <cell r="K860">
            <v>2041608562.5599999</v>
          </cell>
          <cell r="L860">
            <v>2116058464.9300001</v>
          </cell>
          <cell r="M860">
            <v>2154930036.7800002</v>
          </cell>
          <cell r="N860">
            <v>2139965876.51</v>
          </cell>
          <cell r="O860">
            <v>2190008046.4499998</v>
          </cell>
          <cell r="P860">
            <v>2282097862.6700001</v>
          </cell>
          <cell r="Q860">
            <v>2352505864.9899998</v>
          </cell>
          <cell r="R860">
            <v>2408328976.7600002</v>
          </cell>
          <cell r="S860">
            <v>2514639866.3000002</v>
          </cell>
          <cell r="T860">
            <v>2515896358.5700002</v>
          </cell>
          <cell r="U860">
            <v>2496574460.1700001</v>
          </cell>
          <cell r="V860">
            <v>2006308754.6300001</v>
          </cell>
          <cell r="W860">
            <v>2172725131.73</v>
          </cell>
          <cell r="X860">
            <v>2378220464.75</v>
          </cell>
          <cell r="Y860">
            <v>2399439106.8699999</v>
          </cell>
          <cell r="Z860">
            <v>2598087599.1300001</v>
          </cell>
          <cell r="AA860">
            <v>2732452907.46</v>
          </cell>
          <cell r="AB860">
            <v>2951310549.1900001</v>
          </cell>
          <cell r="AC860">
            <v>3092661721.71</v>
          </cell>
        </row>
        <row r="861">
          <cell r="A861" t="str">
            <v>M22F3</v>
          </cell>
          <cell r="B861" t="str">
            <v>- фізособи</v>
          </cell>
          <cell r="C861" t="str">
            <v>M22F3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1865817370.51</v>
          </cell>
          <cell r="I861">
            <v>1867300848.48</v>
          </cell>
          <cell r="J861">
            <v>1968656720.1300001</v>
          </cell>
          <cell r="K861">
            <v>1975219887.6600001</v>
          </cell>
          <cell r="L861">
            <v>2046953052.27</v>
          </cell>
          <cell r="M861">
            <v>2089242455.79</v>
          </cell>
          <cell r="N861">
            <v>2075117691.0899999</v>
          </cell>
          <cell r="O861">
            <v>2126624695.1099999</v>
          </cell>
          <cell r="P861">
            <v>2212853463.8699999</v>
          </cell>
          <cell r="Q861">
            <v>2280904799.6399999</v>
          </cell>
          <cell r="R861">
            <v>2320199630.4200001</v>
          </cell>
          <cell r="S861">
            <v>2415767519.9899998</v>
          </cell>
          <cell r="T861">
            <v>2421608390.3400002</v>
          </cell>
          <cell r="U861">
            <v>2402806771.9000001</v>
          </cell>
          <cell r="V861">
            <v>1910618203.0599999</v>
          </cell>
          <cell r="W861">
            <v>2082388449.25</v>
          </cell>
          <cell r="X861">
            <v>2283834778.27</v>
          </cell>
          <cell r="Y861">
            <v>2300094820.96</v>
          </cell>
          <cell r="Z861">
            <v>2442007439.3000002</v>
          </cell>
          <cell r="AA861">
            <v>2571702692.27</v>
          </cell>
          <cell r="AB861">
            <v>2794864984.98</v>
          </cell>
          <cell r="AC861">
            <v>2940510018.0599999</v>
          </cell>
        </row>
        <row r="862">
          <cell r="A862" t="str">
            <v>M22F4</v>
          </cell>
          <cell r="B862" t="str">
            <v>- інші суб.дом.госп., у тому числi:</v>
          </cell>
          <cell r="C862" t="str">
            <v>M22F4</v>
          </cell>
          <cell r="H862">
            <v>21225161.670000002</v>
          </cell>
          <cell r="I862">
            <v>21281286.07</v>
          </cell>
          <cell r="J862">
            <v>26618116.640000001</v>
          </cell>
          <cell r="K862">
            <v>23344509.16</v>
          </cell>
          <cell r="L862">
            <v>22673863.579999998</v>
          </cell>
          <cell r="M862">
            <v>23794510.34</v>
          </cell>
          <cell r="N862">
            <v>26716090.460000001</v>
          </cell>
          <cell r="O862">
            <v>25003900.550000001</v>
          </cell>
          <cell r="P862">
            <v>25317959.5</v>
          </cell>
          <cell r="Q862">
            <v>25846737.219999999</v>
          </cell>
          <cell r="R862">
            <v>26174283.190000001</v>
          </cell>
          <cell r="S862">
            <v>33614955.229999997</v>
          </cell>
          <cell r="T862">
            <v>36442307.259999998</v>
          </cell>
          <cell r="U862">
            <v>32276087.579999998</v>
          </cell>
          <cell r="V862">
            <v>33832129.409999996</v>
          </cell>
          <cell r="W862">
            <v>33518558.219999999</v>
          </cell>
          <cell r="X862">
            <v>31180384.850000001</v>
          </cell>
          <cell r="Y862">
            <v>35427981.469999999</v>
          </cell>
          <cell r="Z862">
            <v>39093896.759999998</v>
          </cell>
          <cell r="AA862">
            <v>39968691.670000002</v>
          </cell>
          <cell r="AB862">
            <v>40982217.939999998</v>
          </cell>
          <cell r="AC862">
            <v>40819188.899999999</v>
          </cell>
        </row>
        <row r="863">
          <cell r="B863" t="str">
            <v>с/г, мисливство та лiсове господарство   (A)</v>
          </cell>
          <cell r="K863">
            <v>58763.6</v>
          </cell>
          <cell r="L863">
            <v>40155.54</v>
          </cell>
          <cell r="M863">
            <v>32880.339999999997</v>
          </cell>
          <cell r="N863">
            <v>52904.75</v>
          </cell>
          <cell r="O863">
            <v>52245.81</v>
          </cell>
          <cell r="P863">
            <v>78296.86</v>
          </cell>
          <cell r="Q863">
            <v>62577.24</v>
          </cell>
          <cell r="R863">
            <v>98666.09</v>
          </cell>
          <cell r="S863">
            <v>77299.149999999994</v>
          </cell>
          <cell r="T863">
            <v>118824.14</v>
          </cell>
          <cell r="U863">
            <v>111255.5</v>
          </cell>
          <cell r="V863">
            <v>13467.52</v>
          </cell>
          <cell r="W863">
            <v>59548.41</v>
          </cell>
          <cell r="X863">
            <v>55857.51</v>
          </cell>
          <cell r="Y863">
            <v>52066.7</v>
          </cell>
          <cell r="Z863">
            <v>274491.15999999997</v>
          </cell>
          <cell r="AA863">
            <v>403019.94</v>
          </cell>
          <cell r="AB863">
            <v>379635.52</v>
          </cell>
          <cell r="AC863">
            <v>179924.63</v>
          </cell>
        </row>
        <row r="864">
          <cell r="B864" t="str">
            <v>рибне господарство                       (B)</v>
          </cell>
          <cell r="K864">
            <v>293.20999999999998</v>
          </cell>
          <cell r="L864">
            <v>293.14</v>
          </cell>
          <cell r="M864">
            <v>293.11</v>
          </cell>
          <cell r="N864">
            <v>293.08</v>
          </cell>
          <cell r="O864">
            <v>292.88</v>
          </cell>
          <cell r="P864">
            <v>292.64</v>
          </cell>
          <cell r="Q864">
            <v>292.38</v>
          </cell>
          <cell r="R864">
            <v>292.14</v>
          </cell>
          <cell r="S864">
            <v>291.92</v>
          </cell>
          <cell r="T864">
            <v>119694.64</v>
          </cell>
          <cell r="U864">
            <v>167892.09</v>
          </cell>
          <cell r="V864">
            <v>225685.3</v>
          </cell>
          <cell r="W864">
            <v>317.95999999999998</v>
          </cell>
          <cell r="X864">
            <v>317.68</v>
          </cell>
          <cell r="Y864">
            <v>316.58</v>
          </cell>
          <cell r="Z864">
            <v>302.75</v>
          </cell>
          <cell r="AA864">
            <v>302.75</v>
          </cell>
          <cell r="AB864">
            <v>303.05</v>
          </cell>
          <cell r="AC864">
            <v>302.75</v>
          </cell>
        </row>
        <row r="865">
          <cell r="B865" t="str">
            <v>добувна промисловiсть                    (C)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22573.07</v>
          </cell>
          <cell r="Q865">
            <v>22553.13</v>
          </cell>
          <cell r="R865">
            <v>22534.46</v>
          </cell>
          <cell r="S865">
            <v>38223.4</v>
          </cell>
          <cell r="T865">
            <v>60687.78</v>
          </cell>
          <cell r="U865">
            <v>26533.65</v>
          </cell>
          <cell r="V865">
            <v>0</v>
          </cell>
          <cell r="W865">
            <v>25843.25</v>
          </cell>
          <cell r="X865">
            <v>23805.759999999998</v>
          </cell>
          <cell r="Y865">
            <v>29068.16</v>
          </cell>
          <cell r="Z865">
            <v>105322.8</v>
          </cell>
          <cell r="AA865">
            <v>157231.85</v>
          </cell>
          <cell r="AB865">
            <v>124650.94</v>
          </cell>
          <cell r="AC865">
            <v>124488.26</v>
          </cell>
        </row>
        <row r="866">
          <cell r="B866" t="str">
            <v>обробна промисловiсть                    (D)</v>
          </cell>
          <cell r="K866">
            <v>575676.76</v>
          </cell>
          <cell r="L866">
            <v>399493.88</v>
          </cell>
          <cell r="M866">
            <v>532007.59</v>
          </cell>
          <cell r="N866">
            <v>592282.81999999995</v>
          </cell>
          <cell r="O866">
            <v>857283.01</v>
          </cell>
          <cell r="P866">
            <v>591882.26</v>
          </cell>
          <cell r="Q866">
            <v>842071.47</v>
          </cell>
          <cell r="R866">
            <v>630229.29</v>
          </cell>
          <cell r="S866">
            <v>6289588.96</v>
          </cell>
          <cell r="T866">
            <v>6544962.5599999996</v>
          </cell>
          <cell r="U866">
            <v>643433.03</v>
          </cell>
          <cell r="V866">
            <v>594663.30000000005</v>
          </cell>
          <cell r="W866">
            <v>683920.02</v>
          </cell>
          <cell r="X866">
            <v>536648.80000000005</v>
          </cell>
          <cell r="Y866">
            <v>1431575.08</v>
          </cell>
          <cell r="Z866">
            <v>723149.85</v>
          </cell>
          <cell r="AA866">
            <v>678740.08</v>
          </cell>
          <cell r="AB866">
            <v>1199172.28</v>
          </cell>
          <cell r="AC866">
            <v>925082.07</v>
          </cell>
        </row>
        <row r="867">
          <cell r="A867" t="str">
            <v>─────────</v>
          </cell>
          <cell r="B867" t="str">
            <v>──────────────────────────────────────────────────</v>
          </cell>
          <cell r="C867" t="str">
            <v>─────────</v>
          </cell>
          <cell r="D867" t="str">
            <v>────────────────</v>
          </cell>
          <cell r="E867" t="str">
            <v>────────────────</v>
          </cell>
          <cell r="F867" t="str">
            <v>────────────────</v>
          </cell>
          <cell r="G867" t="str">
            <v>────────────────</v>
          </cell>
          <cell r="H867" t="str">
            <v>────────────────</v>
          </cell>
          <cell r="I867" t="str">
            <v>────────────────</v>
          </cell>
          <cell r="J867" t="str">
            <v>────────────────</v>
          </cell>
          <cell r="K867" t="str">
            <v>────────────────</v>
          </cell>
          <cell r="L867" t="str">
            <v>────────────────</v>
          </cell>
          <cell r="M867" t="str">
            <v>────────────────</v>
          </cell>
          <cell r="N867" t="str">
            <v>────────────────</v>
          </cell>
          <cell r="O867" t="str">
            <v>────────────────</v>
          </cell>
          <cell r="P867" t="str">
            <v>────────────────</v>
          </cell>
          <cell r="Q867" t="str">
            <v>────────────────</v>
          </cell>
          <cell r="R867" t="str">
            <v>────────────────</v>
          </cell>
          <cell r="S867" t="str">
            <v>────────────────</v>
          </cell>
          <cell r="T867" t="str">
            <v>────────────────</v>
          </cell>
          <cell r="U867" t="str">
            <v>────────────────</v>
          </cell>
          <cell r="V867" t="str">
            <v>────────────────</v>
          </cell>
          <cell r="W867" t="str">
            <v>────────────────</v>
          </cell>
          <cell r="X867" t="str">
            <v>────────────────</v>
          </cell>
          <cell r="Y867" t="str">
            <v>────────────────</v>
          </cell>
          <cell r="Z867" t="str">
            <v>────────────────</v>
          </cell>
          <cell r="AA867" t="str">
            <v>────────────────</v>
          </cell>
          <cell r="AB867" t="str">
            <v>────────────────</v>
          </cell>
          <cell r="AC867" t="str">
            <v>────────────────</v>
          </cell>
        </row>
        <row r="868">
          <cell r="D868" t="str">
            <v>_x000C_</v>
          </cell>
          <cell r="E868" t="str">
            <v>_x000C_</v>
          </cell>
          <cell r="F868" t="str">
            <v>_x000C_</v>
          </cell>
          <cell r="G868" t="str">
            <v>_x000C_</v>
          </cell>
          <cell r="H868" t="str">
            <v>_x000C_</v>
          </cell>
          <cell r="I868" t="str">
            <v>_x000C_</v>
          </cell>
          <cell r="J868" t="str">
            <v>_x000C_</v>
          </cell>
          <cell r="K868" t="str">
            <v>_x000C_</v>
          </cell>
          <cell r="L868" t="str">
            <v>_x000C_</v>
          </cell>
          <cell r="M868" t="str">
            <v>_x000C_</v>
          </cell>
          <cell r="N868" t="str">
            <v>_x000C_</v>
          </cell>
          <cell r="O868" t="str">
            <v>_x000C_</v>
          </cell>
          <cell r="P868" t="str">
            <v>_x000C_</v>
          </cell>
          <cell r="Q868" t="str">
            <v>_x000C_</v>
          </cell>
          <cell r="R868" t="str">
            <v>_x000C_</v>
          </cell>
          <cell r="S868" t="str">
            <v>_x000C_</v>
          </cell>
          <cell r="T868" t="str">
            <v>_x000C_</v>
          </cell>
          <cell r="U868" t="str">
            <v>_x000C_</v>
          </cell>
          <cell r="V868" t="str">
            <v>_x000C_</v>
          </cell>
          <cell r="W868" t="str">
            <v>_x000C_</v>
          </cell>
          <cell r="X868" t="str">
            <v>_x000C_</v>
          </cell>
          <cell r="Y868" t="str">
            <v>_x000C_</v>
          </cell>
          <cell r="Z868" t="str">
            <v>_x000C_</v>
          </cell>
          <cell r="AA868" t="str">
            <v>_x000C_</v>
          </cell>
          <cell r="AB868" t="str">
            <v>_x000C_</v>
          </cell>
          <cell r="AC868" t="str">
            <v>_x000C_</v>
          </cell>
        </row>
        <row r="869">
          <cell r="D869" t="str">
            <v>Лист N   15</v>
          </cell>
          <cell r="E869" t="str">
            <v>Лист N   15</v>
          </cell>
          <cell r="F869" t="str">
            <v>Лист N   15</v>
          </cell>
          <cell r="G869" t="str">
            <v>Лист N   15</v>
          </cell>
          <cell r="H869" t="str">
            <v>Лист N   15</v>
          </cell>
          <cell r="I869" t="str">
            <v>Лист N   15</v>
          </cell>
          <cell r="J869" t="str">
            <v>Лист N   15</v>
          </cell>
          <cell r="K869" t="str">
            <v>Лист N   15</v>
          </cell>
          <cell r="L869" t="str">
            <v>Лист N   15</v>
          </cell>
          <cell r="M869" t="str">
            <v>Лист N   15</v>
          </cell>
          <cell r="N869" t="str">
            <v>Лист N   15</v>
          </cell>
          <cell r="O869" t="str">
            <v>Лист N   15</v>
          </cell>
          <cell r="P869" t="str">
            <v>Лист N   15</v>
          </cell>
          <cell r="Q869" t="str">
            <v>Лист N   15</v>
          </cell>
          <cell r="R869" t="str">
            <v>Лист N   15</v>
          </cell>
          <cell r="S869" t="str">
            <v>Лист N   15</v>
          </cell>
          <cell r="T869" t="str">
            <v>Лист N   15</v>
          </cell>
          <cell r="U869" t="str">
            <v>Лист N   15</v>
          </cell>
          <cell r="V869" t="str">
            <v>Лист N   15</v>
          </cell>
          <cell r="W869" t="str">
            <v>Лист N   15</v>
          </cell>
          <cell r="X869" t="str">
            <v>Лист N   15</v>
          </cell>
          <cell r="Y869" t="str">
            <v>Лист N   15</v>
          </cell>
          <cell r="Z869" t="str">
            <v>Лист N   15</v>
          </cell>
          <cell r="AA869" t="str">
            <v>Лист N   15</v>
          </cell>
          <cell r="AB869" t="str">
            <v>Лист N   15</v>
          </cell>
          <cell r="AC869" t="str">
            <v>Лист N   15</v>
          </cell>
        </row>
        <row r="870">
          <cell r="A870" t="str">
            <v>────────┬</v>
          </cell>
          <cell r="B870" t="str">
            <v>┌─────────────────────────────────────────────────</v>
          </cell>
          <cell r="C870" t="str">
            <v>────────┬</v>
          </cell>
          <cell r="D870" t="str">
            <v>───────────────┬</v>
          </cell>
          <cell r="E870" t="str">
            <v>───────────────┬</v>
          </cell>
          <cell r="F870" t="str">
            <v>───────────────┬</v>
          </cell>
          <cell r="G870" t="str">
            <v>───────────────┬</v>
          </cell>
          <cell r="H870" t="str">
            <v>───────────────┬</v>
          </cell>
          <cell r="I870" t="str">
            <v>───────────────┬</v>
          </cell>
          <cell r="J870" t="str">
            <v>───────────────┬</v>
          </cell>
          <cell r="K870" t="str">
            <v>───────────────┬</v>
          </cell>
          <cell r="L870" t="str">
            <v>───────────────┬</v>
          </cell>
          <cell r="M870" t="str">
            <v>───────────────┬</v>
          </cell>
          <cell r="N870" t="str">
            <v>───────────────┬</v>
          </cell>
          <cell r="O870" t="str">
            <v>───────────────┬</v>
          </cell>
          <cell r="P870" t="str">
            <v>───────────────┬</v>
          </cell>
          <cell r="Q870" t="str">
            <v>───────────────┬</v>
          </cell>
          <cell r="R870" t="str">
            <v>───────────────┬</v>
          </cell>
          <cell r="S870" t="str">
            <v>───────────────┬</v>
          </cell>
          <cell r="T870" t="str">
            <v>───────────────┬</v>
          </cell>
          <cell r="U870" t="str">
            <v>───────────────┬</v>
          </cell>
          <cell r="V870" t="str">
            <v>───────────────┬</v>
          </cell>
          <cell r="W870" t="str">
            <v>───────────────┬</v>
          </cell>
          <cell r="X870" t="str">
            <v>───────────────┬</v>
          </cell>
          <cell r="Y870" t="str">
            <v>───────────────┬</v>
          </cell>
          <cell r="Z870" t="str">
            <v>───────────────┬</v>
          </cell>
          <cell r="AA870" t="str">
            <v>───────────────┬</v>
          </cell>
          <cell r="AB870" t="str">
            <v>───────────────┬</v>
          </cell>
          <cell r="AC870" t="str">
            <v>───────────────┬</v>
          </cell>
        </row>
        <row r="871">
          <cell r="A871" t="str">
            <v>│</v>
          </cell>
          <cell r="B871" t="str">
            <v>│                Статтi  балансу</v>
          </cell>
          <cell r="C871" t="str">
            <v>│</v>
          </cell>
          <cell r="D871" t="str">
            <v>Сума     │</v>
          </cell>
          <cell r="E871" t="str">
            <v>Сума     │</v>
          </cell>
          <cell r="F871" t="str">
            <v>Сума     │</v>
          </cell>
          <cell r="G871" t="str">
            <v>Сума     │</v>
          </cell>
          <cell r="H871" t="str">
            <v>Сума     │</v>
          </cell>
          <cell r="I871" t="str">
            <v>Сума     │</v>
          </cell>
          <cell r="J871" t="str">
            <v>Сума     │</v>
          </cell>
          <cell r="K871" t="str">
            <v>Сума     │</v>
          </cell>
          <cell r="L871" t="str">
            <v>Сума     │</v>
          </cell>
          <cell r="M871" t="str">
            <v>Сума     │</v>
          </cell>
          <cell r="N871" t="str">
            <v>Сума     │</v>
          </cell>
          <cell r="O871" t="str">
            <v>Сума     │</v>
          </cell>
          <cell r="P871" t="str">
            <v>Сума     │</v>
          </cell>
          <cell r="Q871" t="str">
            <v>Сума     │</v>
          </cell>
          <cell r="R871" t="str">
            <v>Сума     │</v>
          </cell>
          <cell r="S871" t="str">
            <v>Сума     │</v>
          </cell>
          <cell r="T871" t="str">
            <v>Сума     │</v>
          </cell>
          <cell r="U871" t="str">
            <v>Сума     │</v>
          </cell>
          <cell r="V871" t="str">
            <v>Сума     │</v>
          </cell>
          <cell r="W871" t="str">
            <v>Сума     │</v>
          </cell>
          <cell r="X871" t="str">
            <v>Сума     │</v>
          </cell>
          <cell r="Y871" t="str">
            <v>Сума     │</v>
          </cell>
          <cell r="Z871" t="str">
            <v>Сума     │</v>
          </cell>
          <cell r="AA871" t="str">
            <v>Сума     │</v>
          </cell>
          <cell r="AB871" t="str">
            <v>Сума     │</v>
          </cell>
          <cell r="AC871" t="str">
            <v>Сума     │</v>
          </cell>
        </row>
        <row r="872">
          <cell r="A872" t="str">
            <v>────────┼</v>
          </cell>
          <cell r="B872" t="str">
            <v>├─────────────────────────────────────────────────</v>
          </cell>
          <cell r="C872" t="str">
            <v>────────┼</v>
          </cell>
          <cell r="D872" t="str">
            <v>───────────────┼</v>
          </cell>
          <cell r="E872" t="str">
            <v>───────────────┼</v>
          </cell>
          <cell r="F872" t="str">
            <v>───────────────┼</v>
          </cell>
          <cell r="G872" t="str">
            <v>───────────────┼</v>
          </cell>
          <cell r="H872" t="str">
            <v>───────────────┼</v>
          </cell>
          <cell r="I872" t="str">
            <v>───────────────┼</v>
          </cell>
          <cell r="J872" t="str">
            <v>───────────────┼</v>
          </cell>
          <cell r="K872" t="str">
            <v>───────────────┼</v>
          </cell>
          <cell r="L872" t="str">
            <v>───────────────┼</v>
          </cell>
          <cell r="M872" t="str">
            <v>───────────────┼</v>
          </cell>
          <cell r="N872" t="str">
            <v>───────────────┼</v>
          </cell>
          <cell r="O872" t="str">
            <v>───────────────┼</v>
          </cell>
          <cell r="P872" t="str">
            <v>───────────────┼</v>
          </cell>
          <cell r="Q872" t="str">
            <v>───────────────┼</v>
          </cell>
          <cell r="R872" t="str">
            <v>───────────────┼</v>
          </cell>
          <cell r="S872" t="str">
            <v>───────────────┼</v>
          </cell>
          <cell r="T872" t="str">
            <v>───────────────┼</v>
          </cell>
          <cell r="U872" t="str">
            <v>───────────────┼</v>
          </cell>
          <cell r="V872" t="str">
            <v>───────────────┼</v>
          </cell>
          <cell r="W872" t="str">
            <v>───────────────┼</v>
          </cell>
          <cell r="X872" t="str">
            <v>───────────────┼</v>
          </cell>
          <cell r="Y872" t="str">
            <v>───────────────┼</v>
          </cell>
          <cell r="Z872" t="str">
            <v>───────────────┼</v>
          </cell>
          <cell r="AA872" t="str">
            <v>───────────────┼</v>
          </cell>
          <cell r="AB872" t="str">
            <v>───────────────┼</v>
          </cell>
          <cell r="AC872" t="str">
            <v>───────────────┼</v>
          </cell>
        </row>
        <row r="873">
          <cell r="B873" t="str">
            <v>виробництво електроенергiї, газу та води (E)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</row>
        <row r="874">
          <cell r="B874" t="str">
            <v>будiвництво                              (F)</v>
          </cell>
          <cell r="K874">
            <v>11729.61</v>
          </cell>
          <cell r="L874">
            <v>9442.4599999999991</v>
          </cell>
          <cell r="M874">
            <v>13532.27</v>
          </cell>
          <cell r="N874">
            <v>18832.599999999999</v>
          </cell>
          <cell r="O874">
            <v>13596.45</v>
          </cell>
          <cell r="P874">
            <v>30931.38</v>
          </cell>
          <cell r="Q874">
            <v>68161.73</v>
          </cell>
          <cell r="R874">
            <v>74979.13</v>
          </cell>
          <cell r="S874">
            <v>1403206.76</v>
          </cell>
          <cell r="T874">
            <v>112592.48</v>
          </cell>
          <cell r="U874">
            <v>70405.240000000005</v>
          </cell>
          <cell r="V874">
            <v>123319.65</v>
          </cell>
          <cell r="W874">
            <v>81852.33</v>
          </cell>
          <cell r="X874">
            <v>57946.18</v>
          </cell>
          <cell r="Y874">
            <v>53417.25</v>
          </cell>
          <cell r="Z874">
            <v>127943.52</v>
          </cell>
          <cell r="AA874">
            <v>116517.67</v>
          </cell>
          <cell r="AB874">
            <v>277731.42</v>
          </cell>
          <cell r="AC874">
            <v>41074.01</v>
          </cell>
        </row>
        <row r="875">
          <cell r="B875" t="str">
            <v>оптова,роздрiбна торгiвля                (G)</v>
          </cell>
          <cell r="K875">
            <v>9164231.9399999995</v>
          </cell>
          <cell r="L875">
            <v>8867136.3300000001</v>
          </cell>
          <cell r="M875">
            <v>9306285.4399999995</v>
          </cell>
          <cell r="N875">
            <v>9165311.3499999996</v>
          </cell>
          <cell r="O875">
            <v>9662186.25</v>
          </cell>
          <cell r="P875">
            <v>9752580.5399999991</v>
          </cell>
          <cell r="Q875">
            <v>9710068.7100000009</v>
          </cell>
          <cell r="R875">
            <v>9823708.8300000001</v>
          </cell>
          <cell r="S875">
            <v>9739912.7100000009</v>
          </cell>
          <cell r="T875">
            <v>12013214.52</v>
          </cell>
          <cell r="U875">
            <v>12670577.65</v>
          </cell>
          <cell r="V875">
            <v>13093789.57</v>
          </cell>
          <cell r="W875">
            <v>13212894.65</v>
          </cell>
          <cell r="X875">
            <v>11119588.82</v>
          </cell>
          <cell r="Y875">
            <v>12028221.09</v>
          </cell>
          <cell r="Z875">
            <v>15277767.210000001</v>
          </cell>
          <cell r="AA875">
            <v>14973411.109999999</v>
          </cell>
          <cell r="AB875">
            <v>14154920.58</v>
          </cell>
          <cell r="AC875">
            <v>14543387.960000001</v>
          </cell>
        </row>
        <row r="876">
          <cell r="B876" t="str">
            <v>готелi та ресторани                      (H)</v>
          </cell>
          <cell r="K876">
            <v>4621.08</v>
          </cell>
          <cell r="L876">
            <v>5458.34</v>
          </cell>
          <cell r="M876">
            <v>4624.8100000000004</v>
          </cell>
          <cell r="N876">
            <v>8353.7099999999991</v>
          </cell>
          <cell r="O876">
            <v>32290.1</v>
          </cell>
          <cell r="P876">
            <v>52305.69</v>
          </cell>
          <cell r="Q876">
            <v>77341.8</v>
          </cell>
          <cell r="R876">
            <v>19052.060000000001</v>
          </cell>
          <cell r="S876">
            <v>19054.849999999999</v>
          </cell>
          <cell r="T876">
            <v>32941.07</v>
          </cell>
          <cell r="U876">
            <v>12098.23</v>
          </cell>
          <cell r="V876">
            <v>1591.56</v>
          </cell>
          <cell r="W876">
            <v>13295.99</v>
          </cell>
          <cell r="X876">
            <v>20070.97</v>
          </cell>
          <cell r="Y876">
            <v>1517.44</v>
          </cell>
          <cell r="Z876">
            <v>7273.54</v>
          </cell>
          <cell r="AA876">
            <v>183348.24</v>
          </cell>
          <cell r="AB876">
            <v>174566.34</v>
          </cell>
          <cell r="AC876">
            <v>261114.46</v>
          </cell>
        </row>
        <row r="877">
          <cell r="B877" t="str">
            <v>транспорт                                (I)</v>
          </cell>
          <cell r="K877">
            <v>279737.69</v>
          </cell>
          <cell r="L877">
            <v>343003.91</v>
          </cell>
          <cell r="M877">
            <v>534455.31999999995</v>
          </cell>
          <cell r="N877">
            <v>348247.51</v>
          </cell>
          <cell r="O877">
            <v>422525.57</v>
          </cell>
          <cell r="P877">
            <v>343887.38</v>
          </cell>
          <cell r="Q877">
            <v>513626.51</v>
          </cell>
          <cell r="R877">
            <v>579712.13</v>
          </cell>
          <cell r="S877">
            <v>602810.82999999996</v>
          </cell>
          <cell r="T877">
            <v>728101.69</v>
          </cell>
          <cell r="U877">
            <v>583006.96</v>
          </cell>
          <cell r="V877">
            <v>921209.53</v>
          </cell>
          <cell r="W877">
            <v>681195.66</v>
          </cell>
          <cell r="X877">
            <v>609443.74</v>
          </cell>
          <cell r="Y877">
            <v>826644.83</v>
          </cell>
          <cell r="Z877">
            <v>1158219.5</v>
          </cell>
          <cell r="AA877">
            <v>1076871.6100000001</v>
          </cell>
          <cell r="AB877">
            <v>1627351.01</v>
          </cell>
          <cell r="AC877">
            <v>1239906.5</v>
          </cell>
        </row>
        <row r="878">
          <cell r="B878" t="str">
            <v>фiнансова дiяльнiсть                     (J)</v>
          </cell>
          <cell r="K878">
            <v>233923.98</v>
          </cell>
          <cell r="L878">
            <v>322665.05</v>
          </cell>
          <cell r="M878">
            <v>205349.11</v>
          </cell>
          <cell r="N878">
            <v>322981.05</v>
          </cell>
          <cell r="O878">
            <v>253880.39</v>
          </cell>
          <cell r="P878">
            <v>265768.38</v>
          </cell>
          <cell r="Q878">
            <v>442837.8</v>
          </cell>
          <cell r="R878">
            <v>452461.18</v>
          </cell>
          <cell r="S878">
            <v>236308.57</v>
          </cell>
          <cell r="T878">
            <v>278003.01</v>
          </cell>
          <cell r="U878">
            <v>268537.23</v>
          </cell>
          <cell r="V878">
            <v>325701.95</v>
          </cell>
          <cell r="W878">
            <v>300865.31</v>
          </cell>
          <cell r="X878">
            <v>304869.92</v>
          </cell>
          <cell r="Y878">
            <v>341847.87</v>
          </cell>
          <cell r="Z878">
            <v>595825.62</v>
          </cell>
          <cell r="AA878">
            <v>735422.22</v>
          </cell>
          <cell r="AB878">
            <v>674265.26</v>
          </cell>
          <cell r="AC878">
            <v>596668.81000000006</v>
          </cell>
        </row>
        <row r="879">
          <cell r="B879" t="str">
            <v>операцiї з нерухомiстю,здавання пiд найм (K)</v>
          </cell>
          <cell r="K879">
            <v>6370805.3200000003</v>
          </cell>
          <cell r="L879">
            <v>6054688.4400000004</v>
          </cell>
          <cell r="M879">
            <v>6391285.1200000001</v>
          </cell>
          <cell r="N879">
            <v>8984819.1600000001</v>
          </cell>
          <cell r="O879">
            <v>7212974.4199999999</v>
          </cell>
          <cell r="P879">
            <v>7532509.6900000004</v>
          </cell>
          <cell r="Q879">
            <v>7792433.9199999999</v>
          </cell>
          <cell r="R879">
            <v>8007039.6600000001</v>
          </cell>
          <cell r="S879">
            <v>8503638.9700000007</v>
          </cell>
          <cell r="T879">
            <v>9402093.9000000004</v>
          </cell>
          <cell r="U879">
            <v>9970052.7100000009</v>
          </cell>
          <cell r="V879">
            <v>10461104.92</v>
          </cell>
          <cell r="W879">
            <v>10513203.130000001</v>
          </cell>
          <cell r="X879">
            <v>10873509.76</v>
          </cell>
          <cell r="Y879">
            <v>12181326.439999999</v>
          </cell>
          <cell r="Z879">
            <v>13475050.85</v>
          </cell>
          <cell r="AA879">
            <v>14009289.289999999</v>
          </cell>
          <cell r="AB879">
            <v>15214694.23</v>
          </cell>
          <cell r="AC879">
            <v>14533189.66</v>
          </cell>
        </row>
        <row r="880">
          <cell r="B880" t="str">
            <v>державне управлiння                      (L)</v>
          </cell>
          <cell r="K880">
            <v>22861.46</v>
          </cell>
          <cell r="L880">
            <v>60907.09</v>
          </cell>
          <cell r="M880">
            <v>19982.05</v>
          </cell>
          <cell r="N880">
            <v>25336.12</v>
          </cell>
          <cell r="O880">
            <v>25148.2</v>
          </cell>
          <cell r="P880">
            <v>9974.34</v>
          </cell>
          <cell r="Q880">
            <v>10636.68</v>
          </cell>
          <cell r="R880">
            <v>23662.47</v>
          </cell>
          <cell r="S880">
            <v>7066.92</v>
          </cell>
          <cell r="T880">
            <v>24838.91</v>
          </cell>
          <cell r="U880">
            <v>15427.14</v>
          </cell>
          <cell r="V880">
            <v>20063.37</v>
          </cell>
          <cell r="W880">
            <v>17695.72</v>
          </cell>
          <cell r="X880">
            <v>20272.490000000002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</row>
        <row r="881">
          <cell r="B881" t="str">
            <v>освiта                                   (M)</v>
          </cell>
          <cell r="K881">
            <v>3706.33</v>
          </cell>
          <cell r="L881">
            <v>1778.8</v>
          </cell>
          <cell r="M881">
            <v>1778.6</v>
          </cell>
          <cell r="N881">
            <v>1778.4</v>
          </cell>
          <cell r="O881">
            <v>3695.21</v>
          </cell>
          <cell r="P881">
            <v>5570.04</v>
          </cell>
          <cell r="Q881">
            <v>5557.09</v>
          </cell>
          <cell r="R881">
            <v>6255.26</v>
          </cell>
          <cell r="S881">
            <v>6254.42</v>
          </cell>
          <cell r="T881">
            <v>6316.52</v>
          </cell>
          <cell r="U881">
            <v>8389.2900000000009</v>
          </cell>
          <cell r="V881">
            <v>8498.59</v>
          </cell>
          <cell r="W881">
            <v>12914.76</v>
          </cell>
          <cell r="X881">
            <v>40074.870000000003</v>
          </cell>
          <cell r="Y881">
            <v>47742.41</v>
          </cell>
          <cell r="Z881">
            <v>46255.9</v>
          </cell>
          <cell r="AA881">
            <v>48231.65</v>
          </cell>
          <cell r="AB881">
            <v>53520.22</v>
          </cell>
          <cell r="AC881">
            <v>12602.59</v>
          </cell>
        </row>
        <row r="882">
          <cell r="B882" t="str">
            <v>охорона здоров'я та соцiальна допомога   (N)</v>
          </cell>
          <cell r="K882">
            <v>0</v>
          </cell>
          <cell r="L882">
            <v>0</v>
          </cell>
          <cell r="M882">
            <v>5862.23</v>
          </cell>
          <cell r="N882">
            <v>0</v>
          </cell>
          <cell r="O882">
            <v>108.2</v>
          </cell>
          <cell r="P882">
            <v>19958.55</v>
          </cell>
          <cell r="Q882">
            <v>5504.59</v>
          </cell>
          <cell r="R882">
            <v>23791.63</v>
          </cell>
          <cell r="S882">
            <v>34460.85</v>
          </cell>
          <cell r="T882">
            <v>17709.47</v>
          </cell>
          <cell r="U882">
            <v>18606.59</v>
          </cell>
          <cell r="V882">
            <v>50630.68</v>
          </cell>
          <cell r="W882">
            <v>84167.73</v>
          </cell>
          <cell r="X882">
            <v>81577.22</v>
          </cell>
          <cell r="Y882">
            <v>80907.47</v>
          </cell>
          <cell r="Z882">
            <v>75471.22</v>
          </cell>
          <cell r="AA882">
            <v>73088.210000000006</v>
          </cell>
          <cell r="AB882">
            <v>95802.11</v>
          </cell>
          <cell r="AC882">
            <v>94877.19</v>
          </cell>
        </row>
        <row r="883">
          <cell r="B883" t="str">
            <v>колективнi, громадськi, особистi послуги (O)</v>
          </cell>
          <cell r="K883">
            <v>6600800.1100000003</v>
          </cell>
          <cell r="L883">
            <v>6486300.54</v>
          </cell>
          <cell r="M883">
            <v>6666351.7000000002</v>
          </cell>
          <cell r="N883">
            <v>7116687.4800000004</v>
          </cell>
          <cell r="O883">
            <v>6368050.2599999998</v>
          </cell>
          <cell r="P883">
            <v>6532601.2199999997</v>
          </cell>
          <cell r="Q883">
            <v>6209211.75</v>
          </cell>
          <cell r="R883">
            <v>6258854.79</v>
          </cell>
          <cell r="S883">
            <v>6502765.8200000003</v>
          </cell>
          <cell r="T883">
            <v>6800104.0499999998</v>
          </cell>
          <cell r="U883">
            <v>7498006.7699999996</v>
          </cell>
          <cell r="V883">
            <v>7820042.79</v>
          </cell>
          <cell r="W883">
            <v>7364074.6399999997</v>
          </cell>
          <cell r="X883">
            <v>7226037.6799999997</v>
          </cell>
          <cell r="Y883">
            <v>8092643.2699999996</v>
          </cell>
          <cell r="Z883">
            <v>7149770.5300000003</v>
          </cell>
          <cell r="AA883">
            <v>7388638.5700000003</v>
          </cell>
          <cell r="AB883">
            <v>6835127.1900000004</v>
          </cell>
          <cell r="AC883">
            <v>8179868.75</v>
          </cell>
        </row>
        <row r="884">
          <cell r="B884" t="str">
            <v>послуги домашньої прислуги               (P)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</row>
        <row r="885">
          <cell r="B885" t="str">
            <v>екстериторiальна дiяльнiсть              (Q)</v>
          </cell>
          <cell r="K885">
            <v>17358.07</v>
          </cell>
          <cell r="L885">
            <v>82540.06</v>
          </cell>
          <cell r="M885">
            <v>79822.649999999994</v>
          </cell>
          <cell r="N885">
            <v>78262.429999999993</v>
          </cell>
          <cell r="O885">
            <v>99623.8</v>
          </cell>
          <cell r="P885">
            <v>78827.460000000006</v>
          </cell>
          <cell r="Q885">
            <v>83862.42</v>
          </cell>
          <cell r="R885">
            <v>153044.07</v>
          </cell>
          <cell r="S885">
            <v>154071.1</v>
          </cell>
          <cell r="T885">
            <v>182222.52</v>
          </cell>
          <cell r="U885">
            <v>211865.5</v>
          </cell>
          <cell r="V885">
            <v>172360.68</v>
          </cell>
          <cell r="W885">
            <v>203154.79</v>
          </cell>
          <cell r="X885">
            <v>195726.01</v>
          </cell>
          <cell r="Y885">
            <v>234741.67</v>
          </cell>
          <cell r="Z885">
            <v>77052.31</v>
          </cell>
          <cell r="AA885">
            <v>124578.48</v>
          </cell>
          <cell r="AB885">
            <v>170477.79</v>
          </cell>
          <cell r="AC885">
            <v>86701.26</v>
          </cell>
        </row>
        <row r="886">
          <cell r="A886" t="str">
            <v>M22F9</v>
          </cell>
          <cell r="B886" t="str">
            <v>- НКОДГ, у тому числi:</v>
          </cell>
          <cell r="C886" t="str">
            <v>M22F9</v>
          </cell>
          <cell r="H886">
            <v>45162363.009999998</v>
          </cell>
          <cell r="I886">
            <v>45163008.880000003</v>
          </cell>
          <cell r="J886">
            <v>40511152.350000001</v>
          </cell>
          <cell r="K886">
            <v>43044165.740000002</v>
          </cell>
          <cell r="L886">
            <v>46431549.079999998</v>
          </cell>
          <cell r="M886">
            <v>41893070.649999999</v>
          </cell>
          <cell r="N886">
            <v>38132094.960000001</v>
          </cell>
          <cell r="O886">
            <v>38379450.789999999</v>
          </cell>
          <cell r="P886">
            <v>43926439.299999997</v>
          </cell>
          <cell r="Q886">
            <v>45754328.130000003</v>
          </cell>
          <cell r="R886">
            <v>61955063.149999999</v>
          </cell>
          <cell r="S886">
            <v>65257391.079999998</v>
          </cell>
          <cell r="T886">
            <v>57845660.969999999</v>
          </cell>
          <cell r="U886">
            <v>61491600.689999998</v>
          </cell>
          <cell r="V886">
            <v>61858422.159999996</v>
          </cell>
          <cell r="W886">
            <v>56818124.259999998</v>
          </cell>
          <cell r="X886">
            <v>63205301.630000003</v>
          </cell>
          <cell r="Y886">
            <v>63916304.439999998</v>
          </cell>
          <cell r="Z886">
            <v>116986263.06999999</v>
          </cell>
          <cell r="AA886">
            <v>120781523.52</v>
          </cell>
          <cell r="AB886">
            <v>115463346.27</v>
          </cell>
          <cell r="AC886">
            <v>111332514.75</v>
          </cell>
        </row>
        <row r="887">
          <cell r="B887" t="str">
            <v>с/г, мисливство та лiсове господарство   (A)</v>
          </cell>
          <cell r="K887">
            <v>857.72</v>
          </cell>
          <cell r="L887">
            <v>857.57</v>
          </cell>
          <cell r="M887">
            <v>857.34</v>
          </cell>
          <cell r="N887">
            <v>596.74</v>
          </cell>
          <cell r="O887">
            <v>5.33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</row>
        <row r="888">
          <cell r="B888" t="str">
            <v>рибне господарство                       (B)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</row>
        <row r="889">
          <cell r="B889" t="str">
            <v>добувна промисловiсть                    (C)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</row>
        <row r="890">
          <cell r="B890" t="str">
            <v>обробна промисловiсть                    (D)</v>
          </cell>
          <cell r="K890">
            <v>83856.06</v>
          </cell>
          <cell r="L890">
            <v>84194.95</v>
          </cell>
          <cell r="M890">
            <v>94859.68</v>
          </cell>
          <cell r="N890">
            <v>90135.71</v>
          </cell>
          <cell r="O890">
            <v>27107</v>
          </cell>
          <cell r="P890">
            <v>4701.3900000000003</v>
          </cell>
          <cell r="Q890">
            <v>126278.64</v>
          </cell>
          <cell r="R890">
            <v>43904.74</v>
          </cell>
          <cell r="S890">
            <v>77305.429999999993</v>
          </cell>
          <cell r="T890">
            <v>29584.84</v>
          </cell>
          <cell r="U890">
            <v>25827.24</v>
          </cell>
          <cell r="V890">
            <v>23175.52</v>
          </cell>
          <cell r="W890">
            <v>23164.42</v>
          </cell>
          <cell r="X890">
            <v>23145.11</v>
          </cell>
          <cell r="Y890">
            <v>20320.14</v>
          </cell>
          <cell r="Z890">
            <v>8322.19</v>
          </cell>
          <cell r="AA890">
            <v>18592.91</v>
          </cell>
          <cell r="AB890">
            <v>8589.1299999999992</v>
          </cell>
          <cell r="AC890">
            <v>8580.66</v>
          </cell>
        </row>
        <row r="891">
          <cell r="B891" t="str">
            <v>виробництво електроенергiї, газу та води (E)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</row>
        <row r="892">
          <cell r="B892" t="str">
            <v>будiвництво                              (F)</v>
          </cell>
          <cell r="K892">
            <v>0.03</v>
          </cell>
          <cell r="L892">
            <v>0.03</v>
          </cell>
          <cell r="M892">
            <v>0.03</v>
          </cell>
          <cell r="N892">
            <v>0.03</v>
          </cell>
          <cell r="O892">
            <v>0.03</v>
          </cell>
          <cell r="P892">
            <v>0</v>
          </cell>
          <cell r="Q892">
            <v>43062.1</v>
          </cell>
          <cell r="R892">
            <v>58693.599999999999</v>
          </cell>
          <cell r="S892">
            <v>319854.37</v>
          </cell>
          <cell r="T892">
            <v>160639.69</v>
          </cell>
          <cell r="U892">
            <v>27985.85</v>
          </cell>
          <cell r="V892">
            <v>82380.710000000006</v>
          </cell>
          <cell r="W892">
            <v>82374.92</v>
          </cell>
          <cell r="X892">
            <v>29315.13</v>
          </cell>
          <cell r="Y892">
            <v>13377.06</v>
          </cell>
          <cell r="Z892">
            <v>168.06</v>
          </cell>
          <cell r="AA892">
            <v>79336.31</v>
          </cell>
          <cell r="AB892">
            <v>64263.31</v>
          </cell>
          <cell r="AC892">
            <v>70162.929999999993</v>
          </cell>
        </row>
        <row r="893">
          <cell r="B893" t="str">
            <v>оптова,роздрiбна торгiвля                (G)</v>
          </cell>
          <cell r="K893">
            <v>37643.65</v>
          </cell>
          <cell r="L893">
            <v>35511.67</v>
          </cell>
          <cell r="M893">
            <v>44992.04</v>
          </cell>
          <cell r="N893">
            <v>247921.5</v>
          </cell>
          <cell r="O893">
            <v>90769.34</v>
          </cell>
          <cell r="P893">
            <v>34908.29</v>
          </cell>
          <cell r="Q893">
            <v>26113.81</v>
          </cell>
          <cell r="R893">
            <v>39664.620000000003</v>
          </cell>
          <cell r="S893">
            <v>32352.18</v>
          </cell>
          <cell r="T893">
            <v>75044.75</v>
          </cell>
          <cell r="U893">
            <v>51528.82</v>
          </cell>
          <cell r="V893">
            <v>46732.51</v>
          </cell>
          <cell r="W893">
            <v>323.12</v>
          </cell>
          <cell r="X893">
            <v>28398.14</v>
          </cell>
          <cell r="Y893">
            <v>42995.95</v>
          </cell>
          <cell r="Z893">
            <v>48155.56</v>
          </cell>
          <cell r="AA893">
            <v>23669.42</v>
          </cell>
          <cell r="AB893">
            <v>23690.61</v>
          </cell>
          <cell r="AC893">
            <v>185229.33</v>
          </cell>
        </row>
        <row r="894">
          <cell r="B894" t="str">
            <v>готелi та ресторани                      (H)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10529.77</v>
          </cell>
          <cell r="S894">
            <v>10522.04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</row>
        <row r="895">
          <cell r="B895" t="str">
            <v>транспорт                                (I)</v>
          </cell>
          <cell r="K895">
            <v>4023.25</v>
          </cell>
          <cell r="L895">
            <v>6283.83</v>
          </cell>
          <cell r="M895">
            <v>48857.66</v>
          </cell>
          <cell r="N895">
            <v>1944.49</v>
          </cell>
          <cell r="O895">
            <v>1957.41</v>
          </cell>
          <cell r="P895">
            <v>807.68</v>
          </cell>
          <cell r="Q895">
            <v>807.02</v>
          </cell>
          <cell r="R895">
            <v>806.41</v>
          </cell>
          <cell r="S895">
            <v>805.87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16649.46</v>
          </cell>
          <cell r="Y895">
            <v>8671.07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</row>
        <row r="896">
          <cell r="B896" t="str">
            <v>фiнансова дiяльнiсть                     (J)</v>
          </cell>
          <cell r="K896">
            <v>4573420.8600000003</v>
          </cell>
          <cell r="L896">
            <v>5286285.75</v>
          </cell>
          <cell r="M896">
            <v>2932062.07</v>
          </cell>
          <cell r="N896">
            <v>1336099.54</v>
          </cell>
          <cell r="O896">
            <v>1281863.17</v>
          </cell>
          <cell r="P896">
            <v>5010038.75</v>
          </cell>
          <cell r="Q896">
            <v>7143654.2999999998</v>
          </cell>
          <cell r="R896">
            <v>13986472.51</v>
          </cell>
          <cell r="S896">
            <v>12328929.01</v>
          </cell>
          <cell r="T896">
            <v>9950320.3800000008</v>
          </cell>
          <cell r="U896">
            <v>11954148.75</v>
          </cell>
          <cell r="V896">
            <v>12423419.130000001</v>
          </cell>
          <cell r="W896">
            <v>6735109.4400000004</v>
          </cell>
          <cell r="X896">
            <v>20078989.010000002</v>
          </cell>
          <cell r="Y896">
            <v>19202448.25</v>
          </cell>
          <cell r="Z896">
            <v>69163650.519999996</v>
          </cell>
          <cell r="AA896">
            <v>68449929.430000007</v>
          </cell>
          <cell r="AB896">
            <v>61435903.969999999</v>
          </cell>
          <cell r="AC896">
            <v>61181097.490000002</v>
          </cell>
        </row>
        <row r="897">
          <cell r="B897" t="str">
            <v>операцiї з нерухомiстю,здавання пiд найм (K)</v>
          </cell>
          <cell r="K897">
            <v>9182650.4900000002</v>
          </cell>
          <cell r="L897">
            <v>7842674.75</v>
          </cell>
          <cell r="M897">
            <v>8240819.4900000002</v>
          </cell>
          <cell r="N897">
            <v>6715035.7400000002</v>
          </cell>
          <cell r="O897">
            <v>6437790.3600000003</v>
          </cell>
          <cell r="P897">
            <v>8040730.1600000001</v>
          </cell>
          <cell r="Q897">
            <v>5437484.6200000001</v>
          </cell>
          <cell r="R897">
            <v>6126808.1900000004</v>
          </cell>
          <cell r="S897">
            <v>10175671.609999999</v>
          </cell>
          <cell r="T897">
            <v>6716258.8600000003</v>
          </cell>
          <cell r="U897">
            <v>6032117.0599999996</v>
          </cell>
          <cell r="V897">
            <v>4438671.76</v>
          </cell>
          <cell r="W897">
            <v>4122234.83</v>
          </cell>
          <cell r="X897">
            <v>2839935.98</v>
          </cell>
          <cell r="Y897">
            <v>2453122.5699999998</v>
          </cell>
          <cell r="Z897">
            <v>3317771.32</v>
          </cell>
          <cell r="AA897">
            <v>5493239.9299999997</v>
          </cell>
          <cell r="AB897">
            <v>11085447.67</v>
          </cell>
          <cell r="AC897">
            <v>5601519.4400000004</v>
          </cell>
        </row>
        <row r="898">
          <cell r="B898" t="str">
            <v>державне управлiння                      (L)</v>
          </cell>
          <cell r="K898">
            <v>50015.54</v>
          </cell>
          <cell r="L898">
            <v>0</v>
          </cell>
          <cell r="M898">
            <v>19917.98</v>
          </cell>
          <cell r="N898">
            <v>19325.8</v>
          </cell>
          <cell r="O898">
            <v>0</v>
          </cell>
          <cell r="P898">
            <v>0</v>
          </cell>
          <cell r="Q898">
            <v>3835.81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557926.1</v>
          </cell>
          <cell r="X898">
            <v>557413.15</v>
          </cell>
          <cell r="Y898">
            <v>68500.789999999994</v>
          </cell>
          <cell r="Z898">
            <v>39852.93</v>
          </cell>
          <cell r="AA898">
            <v>8.43</v>
          </cell>
          <cell r="AB898">
            <v>8.44</v>
          </cell>
          <cell r="AC898">
            <v>8.43</v>
          </cell>
        </row>
        <row r="899">
          <cell r="B899" t="str">
            <v>освiта                                   (M)</v>
          </cell>
          <cell r="K899">
            <v>2789.23</v>
          </cell>
          <cell r="L899">
            <v>1353.79</v>
          </cell>
          <cell r="M899">
            <v>532.92999999999995</v>
          </cell>
          <cell r="N899">
            <v>532.87</v>
          </cell>
          <cell r="O899">
            <v>532.5</v>
          </cell>
          <cell r="P899">
            <v>532.07000000000005</v>
          </cell>
          <cell r="Q899">
            <v>531.6</v>
          </cell>
          <cell r="R899">
            <v>531.16</v>
          </cell>
          <cell r="S899">
            <v>530.77</v>
          </cell>
          <cell r="T899">
            <v>530.65</v>
          </cell>
          <cell r="U899">
            <v>11582.16</v>
          </cell>
          <cell r="V899">
            <v>530.54</v>
          </cell>
          <cell r="W899">
            <v>530.39</v>
          </cell>
          <cell r="X899">
            <v>8203.65</v>
          </cell>
          <cell r="Y899">
            <v>19102.03</v>
          </cell>
          <cell r="Z899">
            <v>619.04999999999995</v>
          </cell>
          <cell r="AA899">
            <v>22659.48</v>
          </cell>
          <cell r="AB899">
            <v>15665.92</v>
          </cell>
          <cell r="AC899">
            <v>27291.34</v>
          </cell>
        </row>
        <row r="900">
          <cell r="B900" t="str">
            <v>охорона здоров'я та соцiальна допомога   (N)</v>
          </cell>
          <cell r="K900">
            <v>7272457.0800000001</v>
          </cell>
          <cell r="L900">
            <v>7979280.2599999998</v>
          </cell>
          <cell r="M900">
            <v>8036294.9199999999</v>
          </cell>
          <cell r="N900">
            <v>7893875.1399999997</v>
          </cell>
          <cell r="O900">
            <v>7020512.1100000003</v>
          </cell>
          <cell r="P900">
            <v>6994029.1900000004</v>
          </cell>
          <cell r="Q900">
            <v>6923055</v>
          </cell>
          <cell r="R900">
            <v>7170744.2999999998</v>
          </cell>
          <cell r="S900">
            <v>9502137.7200000007</v>
          </cell>
          <cell r="T900">
            <v>8656653.0199999996</v>
          </cell>
          <cell r="U900">
            <v>10548258.539999999</v>
          </cell>
          <cell r="V900">
            <v>10005089.92</v>
          </cell>
          <cell r="W900">
            <v>9390318.5700000003</v>
          </cell>
          <cell r="X900">
            <v>9132055.1099999994</v>
          </cell>
          <cell r="Y900">
            <v>9927049.7100000009</v>
          </cell>
          <cell r="Z900">
            <v>8614387.4399999995</v>
          </cell>
          <cell r="AA900">
            <v>8864379.0600000005</v>
          </cell>
          <cell r="AB900">
            <v>8072612.4100000001</v>
          </cell>
          <cell r="AC900">
            <v>9183165.3499999996</v>
          </cell>
        </row>
        <row r="901">
          <cell r="B901" t="str">
            <v>колективнi, громадськi, особистi послуги (O)</v>
          </cell>
          <cell r="K901">
            <v>21836451.829999998</v>
          </cell>
          <cell r="L901">
            <v>25195106.48</v>
          </cell>
          <cell r="M901">
            <v>22473876.510000002</v>
          </cell>
          <cell r="N901">
            <v>21826627.399999999</v>
          </cell>
          <cell r="O901">
            <v>23518913.539999999</v>
          </cell>
          <cell r="P901">
            <v>23840691.77</v>
          </cell>
          <cell r="Q901">
            <v>26049505.23</v>
          </cell>
          <cell r="R901">
            <v>34516907.850000001</v>
          </cell>
          <cell r="S901">
            <v>32809282.079999998</v>
          </cell>
          <cell r="T901">
            <v>32256628.780000001</v>
          </cell>
          <cell r="U901">
            <v>32840152.27</v>
          </cell>
          <cell r="V901">
            <v>34838422.07</v>
          </cell>
          <cell r="W901">
            <v>35906142.469999999</v>
          </cell>
          <cell r="X901">
            <v>30491196.890000001</v>
          </cell>
          <cell r="Y901">
            <v>32160716.870000001</v>
          </cell>
          <cell r="Z901">
            <v>33210455.23</v>
          </cell>
          <cell r="AA901">
            <v>34394187.490000002</v>
          </cell>
          <cell r="AB901">
            <v>32270103.789999999</v>
          </cell>
          <cell r="AC901">
            <v>32499503.010000002</v>
          </cell>
        </row>
        <row r="902">
          <cell r="B902" t="str">
            <v>послуги домашньої прислуги               (P)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2582880.77</v>
          </cell>
          <cell r="AA902">
            <v>3435521.06</v>
          </cell>
          <cell r="AB902">
            <v>2487061.02</v>
          </cell>
          <cell r="AC902">
            <v>2575956.77</v>
          </cell>
        </row>
        <row r="903">
          <cell r="B903" t="str">
            <v>екстериторiальна дiяльнiсть              (Q)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</row>
        <row r="904">
          <cell r="A904" t="str">
            <v>M22FI</v>
          </cell>
          <cell r="B904" t="str">
            <v>інше</v>
          </cell>
          <cell r="C904" t="str">
            <v>M22FI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</row>
        <row r="905">
          <cell r="A905" t="str">
            <v>M29</v>
          </cell>
          <cell r="B905" t="str">
            <v>інші депозити</v>
          </cell>
          <cell r="C905" t="str">
            <v>M29</v>
          </cell>
          <cell r="D905">
            <v>25801621491.720001</v>
          </cell>
          <cell r="E905">
            <v>26924611946.860001</v>
          </cell>
          <cell r="F905">
            <v>28194699930.049999</v>
          </cell>
          <cell r="G905">
            <v>29610357409.509998</v>
          </cell>
          <cell r="H905">
            <v>31184519217.130001</v>
          </cell>
          <cell r="I905">
            <v>32678477791.220001</v>
          </cell>
          <cell r="J905">
            <v>35897814827.07</v>
          </cell>
          <cell r="K905">
            <v>38813095997.339996</v>
          </cell>
          <cell r="L905">
            <v>40652975829.129997</v>
          </cell>
          <cell r="M905">
            <v>42142089615</v>
          </cell>
          <cell r="N905">
            <v>43675095141.25</v>
          </cell>
          <cell r="O905">
            <v>47143348664.919998</v>
          </cell>
          <cell r="P905">
            <v>46540289857.260002</v>
          </cell>
          <cell r="Q905">
            <v>48441518554.849998</v>
          </cell>
          <cell r="R905">
            <v>50442233961.379997</v>
          </cell>
          <cell r="S905">
            <v>52236337357.839996</v>
          </cell>
          <cell r="T905">
            <v>52533090638.699997</v>
          </cell>
          <cell r="U905">
            <v>51004302608.089996</v>
          </cell>
          <cell r="V905">
            <v>51365970842.709999</v>
          </cell>
          <cell r="W905">
            <v>53024688784.959999</v>
          </cell>
          <cell r="X905">
            <v>55819977772.110001</v>
          </cell>
          <cell r="Y905">
            <v>59300907588.389999</v>
          </cell>
          <cell r="Z905">
            <v>61667675162.699997</v>
          </cell>
          <cell r="AA905">
            <v>62202812640.25</v>
          </cell>
          <cell r="AB905">
            <v>63989745311.559998</v>
          </cell>
          <cell r="AC905">
            <v>65512286764.68</v>
          </cell>
        </row>
        <row r="906">
          <cell r="A906" t="str">
            <v>M29N</v>
          </cell>
          <cell r="B906" t="str">
            <v>в національній валюті</v>
          </cell>
          <cell r="C906" t="str">
            <v>M29N</v>
          </cell>
          <cell r="D906">
            <v>15719804839.129999</v>
          </cell>
          <cell r="E906">
            <v>16262557260.98</v>
          </cell>
          <cell r="F906">
            <v>17066779484.34</v>
          </cell>
          <cell r="G906">
            <v>17857981436.689999</v>
          </cell>
          <cell r="H906">
            <v>18811814580.360001</v>
          </cell>
          <cell r="I906">
            <v>19701745239.049999</v>
          </cell>
          <cell r="J906">
            <v>21685512859.5</v>
          </cell>
          <cell r="K906">
            <v>23622479433.240002</v>
          </cell>
          <cell r="L906">
            <v>24818674355.849998</v>
          </cell>
          <cell r="M906">
            <v>25984533308.57</v>
          </cell>
          <cell r="N906">
            <v>26891896327.709999</v>
          </cell>
          <cell r="O906">
            <v>29437555234.599998</v>
          </cell>
          <cell r="P906">
            <v>29026816044.919998</v>
          </cell>
          <cell r="Q906">
            <v>30376171982.32</v>
          </cell>
          <cell r="R906">
            <v>31576766104.57</v>
          </cell>
          <cell r="S906">
            <v>32851771777.779999</v>
          </cell>
          <cell r="T906">
            <v>31414238460.77</v>
          </cell>
          <cell r="U906">
            <v>29185679535.84</v>
          </cell>
          <cell r="V906">
            <v>28089868948.939999</v>
          </cell>
          <cell r="W906">
            <v>29275500170.049999</v>
          </cell>
          <cell r="X906">
            <v>30985729837.07</v>
          </cell>
          <cell r="Y906">
            <v>33478732000.700001</v>
          </cell>
          <cell r="Z906">
            <v>35514735774.330002</v>
          </cell>
          <cell r="AA906">
            <v>35616771461.919998</v>
          </cell>
          <cell r="AB906">
            <v>36903272962.379997</v>
          </cell>
          <cell r="AC906">
            <v>37630390650.940002</v>
          </cell>
        </row>
        <row r="907">
          <cell r="A907" t="str">
            <v>M29N2</v>
          </cell>
          <cell r="B907" t="str">
            <v>інші фінансові корпорації</v>
          </cell>
          <cell r="C907" t="str">
            <v>M29N2</v>
          </cell>
          <cell r="D907">
            <v>1028028939.0599999</v>
          </cell>
          <cell r="E907">
            <v>894652326.79999995</v>
          </cell>
          <cell r="F907">
            <v>856223324.15999997</v>
          </cell>
          <cell r="G907">
            <v>1177076062.4300001</v>
          </cell>
          <cell r="H907">
            <v>1178152299.96</v>
          </cell>
          <cell r="I907">
            <v>1316134455.1300001</v>
          </cell>
          <cell r="J907">
            <v>1738871423.6099999</v>
          </cell>
          <cell r="K907">
            <v>1220197098.48</v>
          </cell>
          <cell r="L907">
            <v>1231184351.03</v>
          </cell>
          <cell r="M907">
            <v>1551908466.1199999</v>
          </cell>
          <cell r="N907">
            <v>1139363931.5599999</v>
          </cell>
          <cell r="O907">
            <v>1166137846.53</v>
          </cell>
          <cell r="P907">
            <v>2071525649.6500001</v>
          </cell>
          <cell r="Q907">
            <v>1501586324.45</v>
          </cell>
          <cell r="R907">
            <v>2223826337.3200002</v>
          </cell>
          <cell r="S907">
            <v>2669369694.9699998</v>
          </cell>
          <cell r="T907">
            <v>2351602831.9899998</v>
          </cell>
          <cell r="U907">
            <v>2316836692.1100001</v>
          </cell>
          <cell r="V907">
            <v>2614032781.3000002</v>
          </cell>
          <cell r="W907">
            <v>2438981509.29</v>
          </cell>
          <cell r="X907">
            <v>2462100475.7399998</v>
          </cell>
          <cell r="Y907">
            <v>2494663105.21</v>
          </cell>
          <cell r="Z907">
            <v>2749586022.0500002</v>
          </cell>
          <cell r="AA907">
            <v>2794604642.9400001</v>
          </cell>
          <cell r="AB907">
            <v>2570603014.3600001</v>
          </cell>
          <cell r="AC907">
            <v>2792401871.1199999</v>
          </cell>
        </row>
        <row r="908">
          <cell r="A908" t="str">
            <v>M29N6</v>
          </cell>
          <cell r="B908" t="str">
            <v>державні та місцеві органи управління</v>
          </cell>
          <cell r="C908" t="str">
            <v>M29N6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</row>
        <row r="909">
          <cell r="A909" t="str">
            <v>M29N7</v>
          </cell>
          <cell r="B909" t="str">
            <v>державні нефінансові корпорації, у тому числi:</v>
          </cell>
          <cell r="C909" t="str">
            <v>M29N7</v>
          </cell>
          <cell r="D909">
            <v>658900577.75</v>
          </cell>
          <cell r="E909">
            <v>735005147.25999999</v>
          </cell>
          <cell r="F909">
            <v>812869272.69000006</v>
          </cell>
          <cell r="G909">
            <v>879129959.83000004</v>
          </cell>
          <cell r="H909">
            <v>910567464.23000002</v>
          </cell>
          <cell r="I909">
            <v>939671551.55999994</v>
          </cell>
          <cell r="J909">
            <v>927786987.28999996</v>
          </cell>
          <cell r="K909">
            <v>2032541931.3800001</v>
          </cell>
          <cell r="L909">
            <v>2265078445.3200002</v>
          </cell>
          <cell r="M909">
            <v>2201170264.8600001</v>
          </cell>
          <cell r="N909">
            <v>1866864878.3499999</v>
          </cell>
          <cell r="O909">
            <v>2035439251.0599999</v>
          </cell>
          <cell r="P909">
            <v>1856628340.3699999</v>
          </cell>
          <cell r="Q909">
            <v>2041198363.98</v>
          </cell>
          <cell r="R909">
            <v>1935106620.3900001</v>
          </cell>
          <cell r="S909">
            <v>1828094732.04</v>
          </cell>
          <cell r="T909">
            <v>1790760044.4200001</v>
          </cell>
          <cell r="U909">
            <v>1758476882.22</v>
          </cell>
          <cell r="V909">
            <v>1626642068.1800001</v>
          </cell>
          <cell r="W909">
            <v>1584214458.78</v>
          </cell>
          <cell r="X909">
            <v>1810256434.8</v>
          </cell>
          <cell r="Y909">
            <v>2224950834.02</v>
          </cell>
          <cell r="Z909">
            <v>2483411030.02</v>
          </cell>
          <cell r="AA909">
            <v>2448155846.3800001</v>
          </cell>
          <cell r="AB909">
            <v>2574329248.02</v>
          </cell>
          <cell r="AC909">
            <v>2124674741.99</v>
          </cell>
        </row>
        <row r="910">
          <cell r="B910" t="str">
            <v>с/г, мисливство та лiсове господарство   (A)</v>
          </cell>
          <cell r="K910">
            <v>21778981.739999998</v>
          </cell>
          <cell r="L910">
            <v>19269267.829999998</v>
          </cell>
          <cell r="M910">
            <v>21713254.260000002</v>
          </cell>
          <cell r="N910">
            <v>21952982.27</v>
          </cell>
          <cell r="O910">
            <v>23515706.539999999</v>
          </cell>
          <cell r="P910">
            <v>23703491.059999999</v>
          </cell>
          <cell r="Q910">
            <v>23751920.18</v>
          </cell>
          <cell r="R910">
            <v>23621970.350000001</v>
          </cell>
          <cell r="S910">
            <v>21078787.539999999</v>
          </cell>
          <cell r="T910">
            <v>22038103.91</v>
          </cell>
          <cell r="U910">
            <v>24029793.760000002</v>
          </cell>
          <cell r="V910">
            <v>21249369.59</v>
          </cell>
          <cell r="W910">
            <v>24794905.82</v>
          </cell>
          <cell r="X910">
            <v>26774988.140000001</v>
          </cell>
          <cell r="Y910">
            <v>30389949.5</v>
          </cell>
          <cell r="Z910">
            <v>35728186.369999997</v>
          </cell>
          <cell r="AA910">
            <v>37893787.939999998</v>
          </cell>
          <cell r="AB910">
            <v>36978933.460000001</v>
          </cell>
          <cell r="AC910">
            <v>34703212.020000003</v>
          </cell>
        </row>
        <row r="911">
          <cell r="B911" t="str">
            <v>рибне господарство                       (B)</v>
          </cell>
          <cell r="K911">
            <v>314791.89</v>
          </cell>
          <cell r="L911">
            <v>302988.98</v>
          </cell>
          <cell r="M911">
            <v>306692.01</v>
          </cell>
          <cell r="N911">
            <v>320148.78000000003</v>
          </cell>
          <cell r="O911">
            <v>348199.05</v>
          </cell>
          <cell r="P911">
            <v>315832.28999999998</v>
          </cell>
          <cell r="Q911">
            <v>312806.28999999998</v>
          </cell>
          <cell r="R911">
            <v>3888</v>
          </cell>
          <cell r="S911">
            <v>7735.34</v>
          </cell>
          <cell r="T911">
            <v>1746.62</v>
          </cell>
          <cell r="U911">
            <v>1842.88</v>
          </cell>
          <cell r="V911">
            <v>20096.3</v>
          </cell>
          <cell r="W911">
            <v>48427.73</v>
          </cell>
          <cell r="X911">
            <v>99073.02</v>
          </cell>
          <cell r="Y911">
            <v>149523.37</v>
          </cell>
          <cell r="Z911">
            <v>99019.17</v>
          </cell>
          <cell r="AA911">
            <v>3222122.96</v>
          </cell>
          <cell r="AB911">
            <v>3214120.07</v>
          </cell>
          <cell r="AC911">
            <v>3203982.48</v>
          </cell>
        </row>
        <row r="912">
          <cell r="B912" t="str">
            <v>добувна промисловiсть                    (C)</v>
          </cell>
          <cell r="K912">
            <v>25537242.039999999</v>
          </cell>
          <cell r="L912">
            <v>33073870.199999999</v>
          </cell>
          <cell r="M912">
            <v>29358734.149999999</v>
          </cell>
          <cell r="N912">
            <v>24370654.149999999</v>
          </cell>
          <cell r="O912">
            <v>30549723.09</v>
          </cell>
          <cell r="P912">
            <v>18198356.510000002</v>
          </cell>
          <cell r="Q912">
            <v>27997269.309999999</v>
          </cell>
          <cell r="R912">
            <v>22272280.809999999</v>
          </cell>
          <cell r="S912">
            <v>21905474.07</v>
          </cell>
          <cell r="T912">
            <v>27581123.43</v>
          </cell>
          <cell r="U912">
            <v>7882389.1399999997</v>
          </cell>
          <cell r="V912">
            <v>14107141.890000001</v>
          </cell>
          <cell r="W912">
            <v>28359007.870000001</v>
          </cell>
          <cell r="X912">
            <v>26700100.260000002</v>
          </cell>
          <cell r="Y912">
            <v>13735520.09</v>
          </cell>
          <cell r="Z912">
            <v>19788013.600000001</v>
          </cell>
          <cell r="AA912">
            <v>13410367.960000001</v>
          </cell>
          <cell r="AB912">
            <v>6143341.8600000003</v>
          </cell>
          <cell r="AC912">
            <v>7954995.9400000004</v>
          </cell>
        </row>
        <row r="913">
          <cell r="B913" t="str">
            <v>обробна промисловiсть                    (D)</v>
          </cell>
          <cell r="K913">
            <v>75544018.25</v>
          </cell>
          <cell r="L913">
            <v>120807284.31</v>
          </cell>
          <cell r="M913">
            <v>89799666.239999995</v>
          </cell>
          <cell r="N913">
            <v>123994131.43000001</v>
          </cell>
          <cell r="O913">
            <v>148906679.38999999</v>
          </cell>
          <cell r="P913">
            <v>85374462.010000005</v>
          </cell>
          <cell r="Q913">
            <v>182218719.65000001</v>
          </cell>
          <cell r="R913">
            <v>195763142.78999999</v>
          </cell>
          <cell r="S913">
            <v>110465082.53</v>
          </cell>
          <cell r="T913">
            <v>218343673.46000001</v>
          </cell>
          <cell r="U913">
            <v>101995080.56999999</v>
          </cell>
          <cell r="V913">
            <v>121729023.70999999</v>
          </cell>
          <cell r="W913">
            <v>123665327.48</v>
          </cell>
          <cell r="X913">
            <v>100282927.17</v>
          </cell>
          <cell r="Y913">
            <v>105092422.45</v>
          </cell>
          <cell r="Z913">
            <v>102923881.61</v>
          </cell>
          <cell r="AA913">
            <v>103063168.48999999</v>
          </cell>
          <cell r="AB913">
            <v>97272591.609999999</v>
          </cell>
          <cell r="AC913">
            <v>112262530.72</v>
          </cell>
        </row>
        <row r="914">
          <cell r="B914" t="str">
            <v>виробництво електроенергiї, газу та води (E)</v>
          </cell>
          <cell r="K914">
            <v>60075987.729999997</v>
          </cell>
          <cell r="L914">
            <v>115776913.94</v>
          </cell>
          <cell r="M914">
            <v>59260992.520000003</v>
          </cell>
          <cell r="N914">
            <v>62615707.479999997</v>
          </cell>
          <cell r="O914">
            <v>98025481.370000005</v>
          </cell>
          <cell r="P914">
            <v>105295644</v>
          </cell>
          <cell r="Q914">
            <v>112626081.86</v>
          </cell>
          <cell r="R914">
            <v>122984240.66</v>
          </cell>
          <cell r="S914">
            <v>181499051.69</v>
          </cell>
          <cell r="T914">
            <v>137027164.33000001</v>
          </cell>
          <cell r="U914">
            <v>135839674.44999999</v>
          </cell>
          <cell r="V914">
            <v>149985165.34999999</v>
          </cell>
          <cell r="W914">
            <v>119778282.37</v>
          </cell>
          <cell r="X914">
            <v>129918031.76000001</v>
          </cell>
          <cell r="Y914">
            <v>100389480.95999999</v>
          </cell>
          <cell r="Z914">
            <v>153917323.36000001</v>
          </cell>
          <cell r="AA914">
            <v>146484793.61000001</v>
          </cell>
          <cell r="AB914">
            <v>175392871.69</v>
          </cell>
          <cell r="AC914">
            <v>124428389.28</v>
          </cell>
        </row>
        <row r="915">
          <cell r="B915" t="str">
            <v>будiвництво                              (F)</v>
          </cell>
          <cell r="K915">
            <v>63434744.509999998</v>
          </cell>
          <cell r="L915">
            <v>65686980.630000003</v>
          </cell>
          <cell r="M915">
            <v>65706573.359999999</v>
          </cell>
          <cell r="N915">
            <v>48894590.609999999</v>
          </cell>
          <cell r="O915">
            <v>31709663.66</v>
          </cell>
          <cell r="P915">
            <v>24466487.940000001</v>
          </cell>
          <cell r="Q915">
            <v>20148695.940000001</v>
          </cell>
          <cell r="R915">
            <v>17324791.27</v>
          </cell>
          <cell r="S915">
            <v>16407951.029999999</v>
          </cell>
          <cell r="T915">
            <v>19743268.93</v>
          </cell>
          <cell r="U915">
            <v>17450516.440000001</v>
          </cell>
          <cell r="V915">
            <v>21346098.280000001</v>
          </cell>
          <cell r="W915">
            <v>22113298.940000001</v>
          </cell>
          <cell r="X915">
            <v>23252982.030000001</v>
          </cell>
          <cell r="Y915">
            <v>20622597.239999998</v>
          </cell>
          <cell r="Z915">
            <v>16770384.02</v>
          </cell>
          <cell r="AA915">
            <v>19005060.32</v>
          </cell>
          <cell r="AB915">
            <v>20210735.620000001</v>
          </cell>
          <cell r="AC915">
            <v>16255141.91</v>
          </cell>
        </row>
        <row r="916">
          <cell r="B916" t="str">
            <v>оптова,роздрiбна торгiвля                (G)</v>
          </cell>
          <cell r="K916">
            <v>41662510.590000004</v>
          </cell>
          <cell r="L916">
            <v>93862981.849999994</v>
          </cell>
          <cell r="M916">
            <v>51423030.170000002</v>
          </cell>
          <cell r="N916">
            <v>46939039.630000003</v>
          </cell>
          <cell r="O916">
            <v>48331114.039999999</v>
          </cell>
          <cell r="P916">
            <v>60575510.07</v>
          </cell>
          <cell r="Q916">
            <v>56488423.579999998</v>
          </cell>
          <cell r="R916">
            <v>84847023.010000005</v>
          </cell>
          <cell r="S916">
            <v>60813036.600000001</v>
          </cell>
          <cell r="T916">
            <v>50035534.409999996</v>
          </cell>
          <cell r="U916">
            <v>96069707.989999995</v>
          </cell>
          <cell r="V916">
            <v>90953880.25</v>
          </cell>
          <cell r="W916">
            <v>167398444.97</v>
          </cell>
          <cell r="X916">
            <v>268129807.53999999</v>
          </cell>
          <cell r="Y916">
            <v>219477385.75999999</v>
          </cell>
          <cell r="Z916">
            <v>73279338.5</v>
          </cell>
          <cell r="AA916">
            <v>90316779.670000002</v>
          </cell>
          <cell r="AB916">
            <v>57813468.520000003</v>
          </cell>
          <cell r="AC916">
            <v>41245675.560000002</v>
          </cell>
        </row>
        <row r="917">
          <cell r="B917" t="str">
            <v>готелi та ресторани                      (H)</v>
          </cell>
          <cell r="K917">
            <v>3510176.58</v>
          </cell>
          <cell r="L917">
            <v>3004857.92</v>
          </cell>
          <cell r="M917">
            <v>3061137.94</v>
          </cell>
          <cell r="N917">
            <v>3139483.74</v>
          </cell>
          <cell r="O917">
            <v>3341184.61</v>
          </cell>
          <cell r="P917">
            <v>3233220.24</v>
          </cell>
          <cell r="Q917">
            <v>3413069.59</v>
          </cell>
          <cell r="R917">
            <v>5623838.29</v>
          </cell>
          <cell r="S917">
            <v>5583320.1200000001</v>
          </cell>
          <cell r="T917">
            <v>5172636.4400000004</v>
          </cell>
          <cell r="U917">
            <v>5375358.2999999998</v>
          </cell>
          <cell r="V917">
            <v>4190952.92</v>
          </cell>
          <cell r="W917">
            <v>5000732.6500000004</v>
          </cell>
          <cell r="X917">
            <v>4170635.26</v>
          </cell>
          <cell r="Y917">
            <v>4348599.43</v>
          </cell>
          <cell r="Z917">
            <v>3833266.01</v>
          </cell>
          <cell r="AA917">
            <v>4264787.8600000003</v>
          </cell>
          <cell r="AB917">
            <v>4492189</v>
          </cell>
          <cell r="AC917">
            <v>3955885.79</v>
          </cell>
        </row>
        <row r="918">
          <cell r="B918" t="str">
            <v>транспорт                                (I)</v>
          </cell>
          <cell r="K918">
            <v>659850513.10000002</v>
          </cell>
          <cell r="L918">
            <v>752554103.75</v>
          </cell>
          <cell r="M918">
            <v>875517769.19000006</v>
          </cell>
          <cell r="N918">
            <v>498206750.63999999</v>
          </cell>
          <cell r="O918">
            <v>633724001.04999995</v>
          </cell>
          <cell r="P918">
            <v>682818168.76999998</v>
          </cell>
          <cell r="Q918">
            <v>809311933.30999994</v>
          </cell>
          <cell r="R918">
            <v>659894977.83000004</v>
          </cell>
          <cell r="S918">
            <v>625505382</v>
          </cell>
          <cell r="T918">
            <v>593166052.75999999</v>
          </cell>
          <cell r="U918">
            <v>623625964.44000006</v>
          </cell>
          <cell r="V918">
            <v>558231044.48000002</v>
          </cell>
          <cell r="W918">
            <v>385637729.69</v>
          </cell>
          <cell r="X918">
            <v>374281619.95999998</v>
          </cell>
          <cell r="Y918">
            <v>713555133.02999997</v>
          </cell>
          <cell r="Z918">
            <v>937384956.51999998</v>
          </cell>
          <cell r="AA918">
            <v>846243289.88</v>
          </cell>
          <cell r="AB918">
            <v>968294629.40999997</v>
          </cell>
          <cell r="AC918">
            <v>706602264.26999998</v>
          </cell>
        </row>
        <row r="919">
          <cell r="B919" t="str">
            <v>фiнансова дiяльнiсть                     (J)</v>
          </cell>
          <cell r="K919">
            <v>13372282.23</v>
          </cell>
          <cell r="L919">
            <v>14949120.85</v>
          </cell>
          <cell r="M919">
            <v>12901859.09</v>
          </cell>
          <cell r="N919">
            <v>10688864.699999999</v>
          </cell>
          <cell r="O919">
            <v>13409437.050000001</v>
          </cell>
          <cell r="P919">
            <v>5097472</v>
          </cell>
          <cell r="Q919">
            <v>6748264.1100000003</v>
          </cell>
          <cell r="R919">
            <v>3801511.19</v>
          </cell>
          <cell r="S919">
            <v>3946723.7</v>
          </cell>
          <cell r="T919">
            <v>3415941.61</v>
          </cell>
          <cell r="U919">
            <v>3171460.08</v>
          </cell>
          <cell r="V919">
            <v>3527562.64</v>
          </cell>
          <cell r="W919">
            <v>2407897.1</v>
          </cell>
          <cell r="X919">
            <v>3213979.22</v>
          </cell>
          <cell r="Y919">
            <v>1834774.23</v>
          </cell>
          <cell r="Z919">
            <v>1538739.23</v>
          </cell>
          <cell r="AA919">
            <v>18527380.530000001</v>
          </cell>
          <cell r="AB919">
            <v>0</v>
          </cell>
          <cell r="AC919">
            <v>0</v>
          </cell>
        </row>
        <row r="920">
          <cell r="B920" t="str">
            <v>операцiї з нерухомiстю,здавання пiд найм (K)</v>
          </cell>
          <cell r="K920">
            <v>263866481.77000001</v>
          </cell>
          <cell r="L920">
            <v>236226237.84</v>
          </cell>
          <cell r="M920">
            <v>207709808.59</v>
          </cell>
          <cell r="N920">
            <v>209464743.75</v>
          </cell>
          <cell r="O920">
            <v>197928983.88999999</v>
          </cell>
          <cell r="P920">
            <v>180359161.03</v>
          </cell>
          <cell r="Q920">
            <v>164889525.21000001</v>
          </cell>
          <cell r="R920">
            <v>157702050.97</v>
          </cell>
          <cell r="S920">
            <v>146674689.84</v>
          </cell>
          <cell r="T920">
            <v>152516198.27000001</v>
          </cell>
          <cell r="U920">
            <v>149491650.97</v>
          </cell>
          <cell r="V920">
            <v>151714582.38</v>
          </cell>
          <cell r="W920">
            <v>135786357.28999999</v>
          </cell>
          <cell r="X920">
            <v>139568015.86000001</v>
          </cell>
          <cell r="Y920">
            <v>136431934.47</v>
          </cell>
          <cell r="Z920">
            <v>148276366.78</v>
          </cell>
          <cell r="AA920">
            <v>138933707.28999999</v>
          </cell>
          <cell r="AB920">
            <v>163194697.16</v>
          </cell>
          <cell r="AC920">
            <v>181007299.31</v>
          </cell>
        </row>
        <row r="921">
          <cell r="B921" t="str">
            <v>державне управлiння                      (L)</v>
          </cell>
          <cell r="K921">
            <v>670036055.75999999</v>
          </cell>
          <cell r="L921">
            <v>675099458.27999997</v>
          </cell>
          <cell r="M921">
            <v>638709106.57000005</v>
          </cell>
          <cell r="N921">
            <v>708567492.19000006</v>
          </cell>
          <cell r="O921">
            <v>690688070.61000001</v>
          </cell>
          <cell r="P921">
            <v>573882755.63999999</v>
          </cell>
          <cell r="Q921">
            <v>532604991.99000001</v>
          </cell>
          <cell r="R921">
            <v>540196814.45000005</v>
          </cell>
          <cell r="S921">
            <v>526897782.69999999</v>
          </cell>
          <cell r="T921">
            <v>481306973.27999997</v>
          </cell>
          <cell r="U921">
            <v>513465501</v>
          </cell>
          <cell r="V921">
            <v>411192584.98000002</v>
          </cell>
          <cell r="W921">
            <v>491708403.95999998</v>
          </cell>
          <cell r="X921">
            <v>640164542.60000002</v>
          </cell>
          <cell r="Y921">
            <v>778717878.49000001</v>
          </cell>
          <cell r="Z921">
            <v>889807516.29999995</v>
          </cell>
          <cell r="AA921">
            <v>925601934.41999996</v>
          </cell>
          <cell r="AB921">
            <v>945553568.63999999</v>
          </cell>
          <cell r="AC921">
            <v>800569634.60000002</v>
          </cell>
        </row>
        <row r="922">
          <cell r="B922" t="str">
            <v>освiта                                   (M)</v>
          </cell>
          <cell r="K922">
            <v>38502158.549999997</v>
          </cell>
          <cell r="L922">
            <v>40150639.5</v>
          </cell>
          <cell r="M922">
            <v>39121150.850000001</v>
          </cell>
          <cell r="N922">
            <v>38227812.130000003</v>
          </cell>
          <cell r="O922">
            <v>37175267.840000004</v>
          </cell>
          <cell r="P922">
            <v>30690173.329999998</v>
          </cell>
          <cell r="Q922">
            <v>28120889.440000001</v>
          </cell>
          <cell r="R922">
            <v>26048334.75</v>
          </cell>
          <cell r="S922">
            <v>37522059.859999999</v>
          </cell>
          <cell r="T922">
            <v>37467927.25</v>
          </cell>
          <cell r="U922">
            <v>36805634.719999999</v>
          </cell>
          <cell r="V922">
            <v>32125997.870000001</v>
          </cell>
          <cell r="W922">
            <v>33230462.559999999</v>
          </cell>
          <cell r="X922">
            <v>33034923.219999999</v>
          </cell>
          <cell r="Y922">
            <v>32334116.370000001</v>
          </cell>
          <cell r="Z922">
            <v>28498826.829999998</v>
          </cell>
          <cell r="AA922">
            <v>26234483.629999999</v>
          </cell>
          <cell r="AB922">
            <v>23434648.629999999</v>
          </cell>
          <cell r="AC922">
            <v>22517333.350000001</v>
          </cell>
        </row>
        <row r="923">
          <cell r="B923" t="str">
            <v>охорона здоров'я та соцiальна допомога   (N)</v>
          </cell>
          <cell r="K923">
            <v>7569125.0199999996</v>
          </cell>
          <cell r="L923">
            <v>7065765.4100000001</v>
          </cell>
          <cell r="M923">
            <v>6580696.6500000004</v>
          </cell>
          <cell r="N923">
            <v>7415083.4800000004</v>
          </cell>
          <cell r="O923">
            <v>7867546.0099999998</v>
          </cell>
          <cell r="P923">
            <v>8268804.6600000001</v>
          </cell>
          <cell r="Q923">
            <v>9714137.0399999991</v>
          </cell>
          <cell r="R923">
            <v>10676610.9</v>
          </cell>
          <cell r="S923">
            <v>12739087.140000001</v>
          </cell>
          <cell r="T923">
            <v>12364725.460000001</v>
          </cell>
          <cell r="U923">
            <v>12382220.140000001</v>
          </cell>
          <cell r="V923">
            <v>11242479.130000001</v>
          </cell>
          <cell r="W923">
            <v>13865235</v>
          </cell>
          <cell r="X923">
            <v>14652916.74</v>
          </cell>
          <cell r="Y923">
            <v>12369012.49</v>
          </cell>
          <cell r="Z923">
            <v>15816385.34</v>
          </cell>
          <cell r="AA923">
            <v>14725797.689999999</v>
          </cell>
          <cell r="AB923">
            <v>16928036.16</v>
          </cell>
          <cell r="AC923">
            <v>15742225.789999999</v>
          </cell>
        </row>
        <row r="924">
          <cell r="B924" t="str">
            <v>колективнi, громадськi, особистi послуги (O)</v>
          </cell>
          <cell r="K924">
            <v>83257668</v>
          </cell>
          <cell r="L924">
            <v>85170969.040000007</v>
          </cell>
          <cell r="M924">
            <v>97334595.120000005</v>
          </cell>
          <cell r="N924">
            <v>58028461.789999999</v>
          </cell>
          <cell r="O924">
            <v>67711093.180000007</v>
          </cell>
          <cell r="P924">
            <v>47893618.890000001</v>
          </cell>
          <cell r="Q924">
            <v>58506297.170000002</v>
          </cell>
          <cell r="R924">
            <v>61111148.32</v>
          </cell>
          <cell r="S924">
            <v>54453179.020000003</v>
          </cell>
          <cell r="T924">
            <v>28551186.050000001</v>
          </cell>
          <cell r="U924">
            <v>29038056.489999998</v>
          </cell>
          <cell r="V924">
            <v>34437379.649999999</v>
          </cell>
          <cell r="W924">
            <v>30326405.809999999</v>
          </cell>
          <cell r="X924">
            <v>25845280.620000001</v>
          </cell>
          <cell r="Y924">
            <v>54866982.5</v>
          </cell>
          <cell r="Z924">
            <v>54412801.479999997</v>
          </cell>
          <cell r="AA924">
            <v>59694918.549999997</v>
          </cell>
          <cell r="AB924">
            <v>54538254.18</v>
          </cell>
          <cell r="AC924">
            <v>54115973.880000003</v>
          </cell>
        </row>
        <row r="925">
          <cell r="B925" t="str">
            <v>послуги домашньої прислуги               (P)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</row>
        <row r="926">
          <cell r="B926" t="str">
            <v>екстериторiальна дiяльнiсть              (Q)</v>
          </cell>
          <cell r="K926">
            <v>4229193.62</v>
          </cell>
          <cell r="L926">
            <v>2077004.99</v>
          </cell>
          <cell r="M926">
            <v>2665198.15</v>
          </cell>
          <cell r="N926">
            <v>4038931.58</v>
          </cell>
          <cell r="O926">
            <v>2207099.6800000002</v>
          </cell>
          <cell r="P926">
            <v>6455181.9299999997</v>
          </cell>
          <cell r="Q926">
            <v>4345339.3099999996</v>
          </cell>
          <cell r="R926">
            <v>3233996.7999999998</v>
          </cell>
          <cell r="S926">
            <v>2595388.86</v>
          </cell>
          <cell r="T926">
            <v>2027788.21</v>
          </cell>
          <cell r="U926">
            <v>1852030.85</v>
          </cell>
          <cell r="V926">
            <v>588708.76</v>
          </cell>
          <cell r="W926">
            <v>93539.54</v>
          </cell>
          <cell r="X926">
            <v>166611.4</v>
          </cell>
          <cell r="Y926">
            <v>635523.64</v>
          </cell>
          <cell r="Z926">
            <v>1336024.8999999999</v>
          </cell>
          <cell r="AA926">
            <v>533465.57999999996</v>
          </cell>
          <cell r="AB926">
            <v>867162.01</v>
          </cell>
          <cell r="AC926">
            <v>110197.09</v>
          </cell>
        </row>
        <row r="927">
          <cell r="A927" t="str">
            <v>M29N8</v>
          </cell>
          <cell r="B927" t="str">
            <v>інші нефінансові корпорації, у тому числi:</v>
          </cell>
          <cell r="C927" t="str">
            <v>M29N8</v>
          </cell>
          <cell r="D927">
            <v>3364528716.5700002</v>
          </cell>
          <cell r="E927">
            <v>3469911178.2600002</v>
          </cell>
          <cell r="F927">
            <v>3781905053.2199998</v>
          </cell>
          <cell r="G927">
            <v>3761030443.1999998</v>
          </cell>
          <cell r="H927">
            <v>4160413054.9400001</v>
          </cell>
          <cell r="I927">
            <v>4413614696.7200003</v>
          </cell>
          <cell r="J927">
            <v>5156978064.4099998</v>
          </cell>
          <cell r="K927">
            <v>5706894379.3500004</v>
          </cell>
          <cell r="L927">
            <v>5949796739.2399998</v>
          </cell>
          <cell r="M927">
            <v>6047238174.3599997</v>
          </cell>
          <cell r="N927">
            <v>6888691423.3299999</v>
          </cell>
          <cell r="O927">
            <v>8634804378.1299992</v>
          </cell>
          <cell r="P927">
            <v>6848193337.6199999</v>
          </cell>
          <cell r="Q927">
            <v>7856512165.2700005</v>
          </cell>
          <cell r="R927">
            <v>7793162590.8400002</v>
          </cell>
          <cell r="S927">
            <v>8372086194.46</v>
          </cell>
          <cell r="T927">
            <v>8432674175.5200005</v>
          </cell>
          <cell r="U927">
            <v>8111146892.3500004</v>
          </cell>
          <cell r="V927">
            <v>7395140396.8999996</v>
          </cell>
          <cell r="W927">
            <v>7746270951.7799997</v>
          </cell>
          <cell r="X927">
            <v>7730554808.3999996</v>
          </cell>
          <cell r="Y927">
            <v>8370254138.7299995</v>
          </cell>
          <cell r="Z927">
            <v>8945867479.8099995</v>
          </cell>
          <cell r="AA927">
            <v>8372128455.1499996</v>
          </cell>
          <cell r="AB927">
            <v>9153588284.6599998</v>
          </cell>
          <cell r="AC927">
            <v>9467740684.4799995</v>
          </cell>
        </row>
        <row r="928">
          <cell r="B928" t="str">
            <v>с/г, мисливство та лiсове господарство   (A)</v>
          </cell>
          <cell r="K928">
            <v>216939428.34</v>
          </cell>
          <cell r="L928">
            <v>217105966.84</v>
          </cell>
          <cell r="M928">
            <v>230168023.13</v>
          </cell>
          <cell r="N928">
            <v>267112129.97</v>
          </cell>
          <cell r="O928">
            <v>321873927.11000001</v>
          </cell>
          <cell r="P928">
            <v>334399849.97000003</v>
          </cell>
          <cell r="Q928">
            <v>363929404.92000002</v>
          </cell>
          <cell r="R928">
            <v>358235570.44</v>
          </cell>
          <cell r="S928">
            <v>358565990.01999998</v>
          </cell>
          <cell r="T928">
            <v>330533127.81999999</v>
          </cell>
          <cell r="U928">
            <v>295226908.92000002</v>
          </cell>
          <cell r="V928">
            <v>250819103.30000001</v>
          </cell>
          <cell r="W928">
            <v>260600110.93000001</v>
          </cell>
          <cell r="X928">
            <v>242614317.52000001</v>
          </cell>
          <cell r="Y928">
            <v>266079566.34999999</v>
          </cell>
          <cell r="Z928">
            <v>314644635.43000001</v>
          </cell>
          <cell r="AA928">
            <v>346971550.44</v>
          </cell>
          <cell r="AB928">
            <v>368504140.48000002</v>
          </cell>
          <cell r="AC928">
            <v>363704450.44999999</v>
          </cell>
        </row>
        <row r="929">
          <cell r="A929" t="str">
            <v>─────────</v>
          </cell>
          <cell r="B929" t="str">
            <v>──────────────────────────────────────────────────</v>
          </cell>
          <cell r="C929" t="str">
            <v>─────────</v>
          </cell>
          <cell r="D929" t="str">
            <v>────────────────</v>
          </cell>
          <cell r="E929" t="str">
            <v>────────────────</v>
          </cell>
          <cell r="F929" t="str">
            <v>────────────────</v>
          </cell>
          <cell r="G929" t="str">
            <v>────────────────</v>
          </cell>
          <cell r="H929" t="str">
            <v>────────────────</v>
          </cell>
          <cell r="I929" t="str">
            <v>────────────────</v>
          </cell>
          <cell r="J929" t="str">
            <v>────────────────</v>
          </cell>
          <cell r="K929" t="str">
            <v>────────────────</v>
          </cell>
          <cell r="L929" t="str">
            <v>────────────────</v>
          </cell>
          <cell r="M929" t="str">
            <v>────────────────</v>
          </cell>
          <cell r="N929" t="str">
            <v>────────────────</v>
          </cell>
          <cell r="O929" t="str">
            <v>────────────────</v>
          </cell>
          <cell r="P929" t="str">
            <v>────────────────</v>
          </cell>
          <cell r="Q929" t="str">
            <v>────────────────</v>
          </cell>
          <cell r="R929" t="str">
            <v>────────────────</v>
          </cell>
          <cell r="S929" t="str">
            <v>────────────────</v>
          </cell>
          <cell r="T929" t="str">
            <v>────────────────</v>
          </cell>
          <cell r="U929" t="str">
            <v>────────────────</v>
          </cell>
          <cell r="V929" t="str">
            <v>────────────────</v>
          </cell>
          <cell r="W929" t="str">
            <v>────────────────</v>
          </cell>
          <cell r="X929" t="str">
            <v>────────────────</v>
          </cell>
          <cell r="Y929" t="str">
            <v>────────────────</v>
          </cell>
          <cell r="Z929" t="str">
            <v>────────────────</v>
          </cell>
          <cell r="AA929" t="str">
            <v>────────────────</v>
          </cell>
          <cell r="AB929" t="str">
            <v>────────────────</v>
          </cell>
          <cell r="AC929" t="str">
            <v>────────────────</v>
          </cell>
        </row>
        <row r="930">
          <cell r="D930" t="str">
            <v>_x000C_</v>
          </cell>
          <cell r="E930" t="str">
            <v>_x000C_</v>
          </cell>
          <cell r="F930" t="str">
            <v>_x000C_</v>
          </cell>
          <cell r="G930" t="str">
            <v>_x000C_</v>
          </cell>
          <cell r="H930" t="str">
            <v>_x000C_</v>
          </cell>
          <cell r="I930" t="str">
            <v>_x000C_</v>
          </cell>
          <cell r="J930" t="str">
            <v>_x000C_</v>
          </cell>
          <cell r="K930" t="str">
            <v>_x000C_</v>
          </cell>
          <cell r="L930" t="str">
            <v>_x000C_</v>
          </cell>
          <cell r="M930" t="str">
            <v>_x000C_</v>
          </cell>
          <cell r="N930" t="str">
            <v>_x000C_</v>
          </cell>
          <cell r="O930" t="str">
            <v>_x000C_</v>
          </cell>
          <cell r="P930" t="str">
            <v>_x000C_</v>
          </cell>
          <cell r="Q930" t="str">
            <v>_x000C_</v>
          </cell>
          <cell r="R930" t="str">
            <v>_x000C_</v>
          </cell>
          <cell r="S930" t="str">
            <v>_x000C_</v>
          </cell>
          <cell r="T930" t="str">
            <v>_x000C_</v>
          </cell>
          <cell r="U930" t="str">
            <v>_x000C_</v>
          </cell>
          <cell r="V930" t="str">
            <v>_x000C_</v>
          </cell>
          <cell r="W930" t="str">
            <v>_x000C_</v>
          </cell>
          <cell r="X930" t="str">
            <v>_x000C_</v>
          </cell>
          <cell r="Y930" t="str">
            <v>_x000C_</v>
          </cell>
          <cell r="Z930" t="str">
            <v>_x000C_</v>
          </cell>
          <cell r="AA930" t="str">
            <v>_x000C_</v>
          </cell>
          <cell r="AB930" t="str">
            <v>_x000C_</v>
          </cell>
          <cell r="AC930" t="str">
            <v>_x000C_</v>
          </cell>
        </row>
        <row r="931">
          <cell r="D931" t="str">
            <v>Лист N   16</v>
          </cell>
          <cell r="E931" t="str">
            <v>Лист N   16</v>
          </cell>
          <cell r="F931" t="str">
            <v>Лист N   16</v>
          </cell>
          <cell r="G931" t="str">
            <v>Лист N   16</v>
          </cell>
          <cell r="H931" t="str">
            <v>Лист N   16</v>
          </cell>
          <cell r="I931" t="str">
            <v>Лист N   16</v>
          </cell>
          <cell r="J931" t="str">
            <v>Лист N   16</v>
          </cell>
          <cell r="K931" t="str">
            <v>Лист N   16</v>
          </cell>
          <cell r="L931" t="str">
            <v>Лист N   16</v>
          </cell>
          <cell r="M931" t="str">
            <v>Лист N   16</v>
          </cell>
          <cell r="N931" t="str">
            <v>Лист N   16</v>
          </cell>
          <cell r="O931" t="str">
            <v>Лист N   16</v>
          </cell>
          <cell r="P931" t="str">
            <v>Лист N   16</v>
          </cell>
          <cell r="Q931" t="str">
            <v>Лист N   16</v>
          </cell>
          <cell r="R931" t="str">
            <v>Лист N   16</v>
          </cell>
          <cell r="S931" t="str">
            <v>Лист N   16</v>
          </cell>
          <cell r="T931" t="str">
            <v>Лист N   16</v>
          </cell>
          <cell r="U931" t="str">
            <v>Лист N   16</v>
          </cell>
          <cell r="V931" t="str">
            <v>Лист N   16</v>
          </cell>
          <cell r="W931" t="str">
            <v>Лист N   16</v>
          </cell>
          <cell r="X931" t="str">
            <v>Лист N   16</v>
          </cell>
          <cell r="Y931" t="str">
            <v>Лист N   16</v>
          </cell>
          <cell r="Z931" t="str">
            <v>Лист N   16</v>
          </cell>
          <cell r="AA931" t="str">
            <v>Лист N   16</v>
          </cell>
          <cell r="AB931" t="str">
            <v>Лист N   16</v>
          </cell>
          <cell r="AC931" t="str">
            <v>Лист N   16</v>
          </cell>
        </row>
        <row r="932">
          <cell r="A932" t="str">
            <v>────────┬</v>
          </cell>
          <cell r="B932" t="str">
            <v>┌─────────────────────────────────────────────────</v>
          </cell>
          <cell r="C932" t="str">
            <v>────────┬</v>
          </cell>
          <cell r="D932" t="str">
            <v>───────────────┬</v>
          </cell>
          <cell r="E932" t="str">
            <v>───────────────┬</v>
          </cell>
          <cell r="F932" t="str">
            <v>───────────────┬</v>
          </cell>
          <cell r="G932" t="str">
            <v>───────────────┬</v>
          </cell>
          <cell r="H932" t="str">
            <v>───────────────┬</v>
          </cell>
          <cell r="I932" t="str">
            <v>───────────────┬</v>
          </cell>
          <cell r="J932" t="str">
            <v>───────────────┬</v>
          </cell>
          <cell r="K932" t="str">
            <v>───────────────┬</v>
          </cell>
          <cell r="L932" t="str">
            <v>───────────────┬</v>
          </cell>
          <cell r="M932" t="str">
            <v>───────────────┬</v>
          </cell>
          <cell r="N932" t="str">
            <v>───────────────┬</v>
          </cell>
          <cell r="O932" t="str">
            <v>───────────────┬</v>
          </cell>
          <cell r="P932" t="str">
            <v>───────────────┬</v>
          </cell>
          <cell r="Q932" t="str">
            <v>───────────────┬</v>
          </cell>
          <cell r="R932" t="str">
            <v>───────────────┬</v>
          </cell>
          <cell r="S932" t="str">
            <v>───────────────┬</v>
          </cell>
          <cell r="T932" t="str">
            <v>───────────────┬</v>
          </cell>
          <cell r="U932" t="str">
            <v>───────────────┬</v>
          </cell>
          <cell r="V932" t="str">
            <v>───────────────┬</v>
          </cell>
          <cell r="W932" t="str">
            <v>───────────────┬</v>
          </cell>
          <cell r="X932" t="str">
            <v>───────────────┬</v>
          </cell>
          <cell r="Y932" t="str">
            <v>───────────────┬</v>
          </cell>
          <cell r="Z932" t="str">
            <v>───────────────┬</v>
          </cell>
          <cell r="AA932" t="str">
            <v>───────────────┬</v>
          </cell>
          <cell r="AB932" t="str">
            <v>───────────────┬</v>
          </cell>
          <cell r="AC932" t="str">
            <v>───────────────┬</v>
          </cell>
        </row>
        <row r="933">
          <cell r="A933" t="str">
            <v>│</v>
          </cell>
          <cell r="B933" t="str">
            <v>│                Статтi  балансу</v>
          </cell>
          <cell r="C933" t="str">
            <v>│</v>
          </cell>
          <cell r="D933" t="str">
            <v>Сума     │</v>
          </cell>
          <cell r="E933" t="str">
            <v>Сума     │</v>
          </cell>
          <cell r="F933" t="str">
            <v>Сума     │</v>
          </cell>
          <cell r="G933" t="str">
            <v>Сума     │</v>
          </cell>
          <cell r="H933" t="str">
            <v>Сума     │</v>
          </cell>
          <cell r="I933" t="str">
            <v>Сума     │</v>
          </cell>
          <cell r="J933" t="str">
            <v>Сума     │</v>
          </cell>
          <cell r="K933" t="str">
            <v>Сума     │</v>
          </cell>
          <cell r="L933" t="str">
            <v>Сума     │</v>
          </cell>
          <cell r="M933" t="str">
            <v>Сума     │</v>
          </cell>
          <cell r="N933" t="str">
            <v>Сума     │</v>
          </cell>
          <cell r="O933" t="str">
            <v>Сума     │</v>
          </cell>
          <cell r="P933" t="str">
            <v>Сума     │</v>
          </cell>
          <cell r="Q933" t="str">
            <v>Сума     │</v>
          </cell>
          <cell r="R933" t="str">
            <v>Сума     │</v>
          </cell>
          <cell r="S933" t="str">
            <v>Сума     │</v>
          </cell>
          <cell r="T933" t="str">
            <v>Сума     │</v>
          </cell>
          <cell r="U933" t="str">
            <v>Сума     │</v>
          </cell>
          <cell r="V933" t="str">
            <v>Сума     │</v>
          </cell>
          <cell r="W933" t="str">
            <v>Сума     │</v>
          </cell>
          <cell r="X933" t="str">
            <v>Сума     │</v>
          </cell>
          <cell r="Y933" t="str">
            <v>Сума     │</v>
          </cell>
          <cell r="Z933" t="str">
            <v>Сума     │</v>
          </cell>
          <cell r="AA933" t="str">
            <v>Сума     │</v>
          </cell>
          <cell r="AB933" t="str">
            <v>Сума     │</v>
          </cell>
          <cell r="AC933" t="str">
            <v>Сума     │</v>
          </cell>
        </row>
        <row r="934">
          <cell r="A934" t="str">
            <v>────────┼</v>
          </cell>
          <cell r="B934" t="str">
            <v>├─────────────────────────────────────────────────</v>
          </cell>
          <cell r="C934" t="str">
            <v>────────┼</v>
          </cell>
          <cell r="D934" t="str">
            <v>───────────────┼</v>
          </cell>
          <cell r="E934" t="str">
            <v>───────────────┼</v>
          </cell>
          <cell r="F934" t="str">
            <v>───────────────┼</v>
          </cell>
          <cell r="G934" t="str">
            <v>───────────────┼</v>
          </cell>
          <cell r="H934" t="str">
            <v>───────────────┼</v>
          </cell>
          <cell r="I934" t="str">
            <v>───────────────┼</v>
          </cell>
          <cell r="J934" t="str">
            <v>───────────────┼</v>
          </cell>
          <cell r="K934" t="str">
            <v>───────────────┼</v>
          </cell>
          <cell r="L934" t="str">
            <v>───────────────┼</v>
          </cell>
          <cell r="M934" t="str">
            <v>───────────────┼</v>
          </cell>
          <cell r="N934" t="str">
            <v>───────────────┼</v>
          </cell>
          <cell r="O934" t="str">
            <v>───────────────┼</v>
          </cell>
          <cell r="P934" t="str">
            <v>───────────────┼</v>
          </cell>
          <cell r="Q934" t="str">
            <v>───────────────┼</v>
          </cell>
          <cell r="R934" t="str">
            <v>───────────────┼</v>
          </cell>
          <cell r="S934" t="str">
            <v>───────────────┼</v>
          </cell>
          <cell r="T934" t="str">
            <v>───────────────┼</v>
          </cell>
          <cell r="U934" t="str">
            <v>───────────────┼</v>
          </cell>
          <cell r="V934" t="str">
            <v>───────────────┼</v>
          </cell>
          <cell r="W934" t="str">
            <v>───────────────┼</v>
          </cell>
          <cell r="X934" t="str">
            <v>───────────────┼</v>
          </cell>
          <cell r="Y934" t="str">
            <v>───────────────┼</v>
          </cell>
          <cell r="Z934" t="str">
            <v>───────────────┼</v>
          </cell>
          <cell r="AA934" t="str">
            <v>───────────────┼</v>
          </cell>
          <cell r="AB934" t="str">
            <v>───────────────┼</v>
          </cell>
          <cell r="AC934" t="str">
            <v>───────────────┼</v>
          </cell>
        </row>
        <row r="935">
          <cell r="B935" t="str">
            <v>рибне господарство                       (B)</v>
          </cell>
          <cell r="K935">
            <v>3868687.14</v>
          </cell>
          <cell r="L935">
            <v>4237937.87</v>
          </cell>
          <cell r="M935">
            <v>4364684.53</v>
          </cell>
          <cell r="N935">
            <v>4059107.01</v>
          </cell>
          <cell r="O935">
            <v>3335862.19</v>
          </cell>
          <cell r="P935">
            <v>3214521.24</v>
          </cell>
          <cell r="Q935">
            <v>3697503.92</v>
          </cell>
          <cell r="R935">
            <v>4636811.1399999997</v>
          </cell>
          <cell r="S935">
            <v>3176508.11</v>
          </cell>
          <cell r="T935">
            <v>3373699.41</v>
          </cell>
          <cell r="U935">
            <v>3972917.33</v>
          </cell>
          <cell r="V935">
            <v>4560176.53</v>
          </cell>
          <cell r="W935">
            <v>5627894.5099999998</v>
          </cell>
          <cell r="X935">
            <v>4904942.51</v>
          </cell>
          <cell r="Y935">
            <v>5048988.04</v>
          </cell>
          <cell r="Z935">
            <v>4616015.87</v>
          </cell>
          <cell r="AA935">
            <v>4585728.5999999996</v>
          </cell>
          <cell r="AB935">
            <v>4314943.41</v>
          </cell>
          <cell r="AC935">
            <v>4222414.26</v>
          </cell>
        </row>
        <row r="936">
          <cell r="B936" t="str">
            <v>добувна промисловiсть                    (C)</v>
          </cell>
          <cell r="K936">
            <v>128200807.8</v>
          </cell>
          <cell r="L936">
            <v>117741240.05</v>
          </cell>
          <cell r="M936">
            <v>120918150.16</v>
          </cell>
          <cell r="N936">
            <v>155665994.66</v>
          </cell>
          <cell r="O936">
            <v>162677810.25</v>
          </cell>
          <cell r="P936">
            <v>167569451.59</v>
          </cell>
          <cell r="Q936">
            <v>165833618.97</v>
          </cell>
          <cell r="R936">
            <v>153744056.94</v>
          </cell>
          <cell r="S936">
            <v>241176841.44999999</v>
          </cell>
          <cell r="T936">
            <v>286477238.32999998</v>
          </cell>
          <cell r="U936">
            <v>252624538.66</v>
          </cell>
          <cell r="V936">
            <v>232552789.50999999</v>
          </cell>
          <cell r="W936">
            <v>325164839.23000002</v>
          </cell>
          <cell r="X936">
            <v>282196988.11000001</v>
          </cell>
          <cell r="Y936">
            <v>287724001.86000001</v>
          </cell>
          <cell r="Z936">
            <v>218376850.44999999</v>
          </cell>
          <cell r="AA936">
            <v>242652135.25</v>
          </cell>
          <cell r="AB936">
            <v>292506659.80000001</v>
          </cell>
          <cell r="AC936">
            <v>346796176.17000002</v>
          </cell>
        </row>
        <row r="937">
          <cell r="B937" t="str">
            <v>обробна промисловiсть                    (D)</v>
          </cell>
          <cell r="K937">
            <v>1491535949.48</v>
          </cell>
          <cell r="L937">
            <v>1668512439.26</v>
          </cell>
          <cell r="M937">
            <v>1437512735.22</v>
          </cell>
          <cell r="N937">
            <v>1820758115.5999999</v>
          </cell>
          <cell r="O937">
            <v>3314764408.5100002</v>
          </cell>
          <cell r="P937">
            <v>1820378456.3599999</v>
          </cell>
          <cell r="Q937">
            <v>2203800609.1399999</v>
          </cell>
          <cell r="R937">
            <v>2436919874.8800001</v>
          </cell>
          <cell r="S937">
            <v>2441446557.5</v>
          </cell>
          <cell r="T937">
            <v>2434752970.4899998</v>
          </cell>
          <cell r="U937">
            <v>2481484588.6999998</v>
          </cell>
          <cell r="V937">
            <v>2146105897.78</v>
          </cell>
          <cell r="W937">
            <v>2596916782.3499999</v>
          </cell>
          <cell r="X937">
            <v>2584880184.4000001</v>
          </cell>
          <cell r="Y937">
            <v>2471959459.04</v>
          </cell>
          <cell r="Z937">
            <v>2974873971.8200002</v>
          </cell>
          <cell r="AA937">
            <v>2671707905.3000002</v>
          </cell>
          <cell r="AB937">
            <v>2921133500.6700001</v>
          </cell>
          <cell r="AC937">
            <v>3242215928.8099999</v>
          </cell>
        </row>
        <row r="938">
          <cell r="B938" t="str">
            <v>виробництво електроенергiї, газу та води (E)</v>
          </cell>
          <cell r="K938">
            <v>219061916.33000001</v>
          </cell>
          <cell r="L938">
            <v>286386232.5</v>
          </cell>
          <cell r="M938">
            <v>308275074.02999997</v>
          </cell>
          <cell r="N938">
            <v>264216280.33000001</v>
          </cell>
          <cell r="O938">
            <v>245725168.43000001</v>
          </cell>
          <cell r="P938">
            <v>257335029.09</v>
          </cell>
          <cell r="Q938">
            <v>261932098.71000001</v>
          </cell>
          <cell r="R938">
            <v>157162901.65000001</v>
          </cell>
          <cell r="S938">
            <v>190833353.02000001</v>
          </cell>
          <cell r="T938">
            <v>139104943.02000001</v>
          </cell>
          <cell r="U938">
            <v>167567214.34</v>
          </cell>
          <cell r="V938">
            <v>209285284.13999999</v>
          </cell>
          <cell r="W938">
            <v>219582676.46000001</v>
          </cell>
          <cell r="X938">
            <v>287162134.44999999</v>
          </cell>
          <cell r="Y938">
            <v>267015853.25999999</v>
          </cell>
          <cell r="Z938">
            <v>289110444.75</v>
          </cell>
          <cell r="AA938">
            <v>324479329.42000002</v>
          </cell>
          <cell r="AB938">
            <v>326816713.26999998</v>
          </cell>
          <cell r="AC938">
            <v>282830559.81999999</v>
          </cell>
        </row>
        <row r="939">
          <cell r="B939" t="str">
            <v>будiвництво                              (F)</v>
          </cell>
          <cell r="K939">
            <v>345933181.16000003</v>
          </cell>
          <cell r="L939">
            <v>332537164.23000002</v>
          </cell>
          <cell r="M939">
            <v>316743015.83999997</v>
          </cell>
          <cell r="N939">
            <v>315761575.86000001</v>
          </cell>
          <cell r="O939">
            <v>354818399.57999998</v>
          </cell>
          <cell r="P939">
            <v>346705525.69</v>
          </cell>
          <cell r="Q939">
            <v>379486038.89999998</v>
          </cell>
          <cell r="R939">
            <v>418851439.33999997</v>
          </cell>
          <cell r="S939">
            <v>418546283.93000001</v>
          </cell>
          <cell r="T939">
            <v>412567222.54000002</v>
          </cell>
          <cell r="U939">
            <v>449885409.92000002</v>
          </cell>
          <cell r="V939">
            <v>421154329.89999998</v>
          </cell>
          <cell r="W939">
            <v>471915576.92000002</v>
          </cell>
          <cell r="X939">
            <v>508280903.12</v>
          </cell>
          <cell r="Y939">
            <v>592899830.04999995</v>
          </cell>
          <cell r="Z939">
            <v>719466068.89999998</v>
          </cell>
          <cell r="AA939">
            <v>724260991.80999994</v>
          </cell>
          <cell r="AB939">
            <v>732106185.71000004</v>
          </cell>
          <cell r="AC939">
            <v>812691460.52999997</v>
          </cell>
        </row>
        <row r="940">
          <cell r="B940" t="str">
            <v>оптова,роздрiбна торгiвля                (G)</v>
          </cell>
          <cell r="K940">
            <v>2038501373.96</v>
          </cell>
          <cell r="L940">
            <v>1815508263.6400001</v>
          </cell>
          <cell r="M940">
            <v>2096528320.1900001</v>
          </cell>
          <cell r="N940">
            <v>2289780023.3800001</v>
          </cell>
          <cell r="O940">
            <v>2289075387.4000001</v>
          </cell>
          <cell r="P940">
            <v>2076970317.51</v>
          </cell>
          <cell r="Q940">
            <v>2273655484.8800001</v>
          </cell>
          <cell r="R940">
            <v>2256399617.5799999</v>
          </cell>
          <cell r="S940">
            <v>2213088006.9699998</v>
          </cell>
          <cell r="T940">
            <v>2334921090.5700002</v>
          </cell>
          <cell r="U940">
            <v>1849577291.5899999</v>
          </cell>
          <cell r="V940">
            <v>2248582442.5500002</v>
          </cell>
          <cell r="W940">
            <v>1831449929.02</v>
          </cell>
          <cell r="X940">
            <v>1769942836.9100001</v>
          </cell>
          <cell r="Y940">
            <v>2263856354.3899999</v>
          </cell>
          <cell r="Z940">
            <v>2357998047.1999998</v>
          </cell>
          <cell r="AA940">
            <v>2071059861.23</v>
          </cell>
          <cell r="AB940">
            <v>2476281181.73</v>
          </cell>
          <cell r="AC940">
            <v>2643751350.5700002</v>
          </cell>
        </row>
        <row r="941">
          <cell r="B941" t="str">
            <v>готелi та ресторани                      (H)</v>
          </cell>
          <cell r="K941">
            <v>15258988.43</v>
          </cell>
          <cell r="L941">
            <v>17317297.09</v>
          </cell>
          <cell r="M941">
            <v>15342261.23</v>
          </cell>
          <cell r="N941">
            <v>21467141.84</v>
          </cell>
          <cell r="O941">
            <v>16124066</v>
          </cell>
          <cell r="P941">
            <v>18944275.48</v>
          </cell>
          <cell r="Q941">
            <v>22867670.530000001</v>
          </cell>
          <cell r="R941">
            <v>23974327.84</v>
          </cell>
          <cell r="S941">
            <v>27091225.84</v>
          </cell>
          <cell r="T941">
            <v>30773455.460000001</v>
          </cell>
          <cell r="U941">
            <v>31649921.449999999</v>
          </cell>
          <cell r="V941">
            <v>28906400.5</v>
          </cell>
          <cell r="W941">
            <v>27173183.48</v>
          </cell>
          <cell r="X941">
            <v>40078461.899999999</v>
          </cell>
          <cell r="Y941">
            <v>39563307.5</v>
          </cell>
          <cell r="Z941">
            <v>43657995.939999998</v>
          </cell>
          <cell r="AA941">
            <v>45638253.130000003</v>
          </cell>
          <cell r="AB941">
            <v>42266416.380000003</v>
          </cell>
          <cell r="AC941">
            <v>52370256.93</v>
          </cell>
        </row>
        <row r="942">
          <cell r="B942" t="str">
            <v>транспорт                                (I)</v>
          </cell>
          <cell r="K942">
            <v>153061595.80000001</v>
          </cell>
          <cell r="L942">
            <v>153586748.49000001</v>
          </cell>
          <cell r="M942">
            <v>179581068.56999999</v>
          </cell>
          <cell r="N942">
            <v>222706797.69</v>
          </cell>
          <cell r="O942">
            <v>253393610.94</v>
          </cell>
          <cell r="P942">
            <v>331846224.08999997</v>
          </cell>
          <cell r="Q942">
            <v>393407766.64999998</v>
          </cell>
          <cell r="R942">
            <v>382576087.99000001</v>
          </cell>
          <cell r="S942">
            <v>393935557.97000003</v>
          </cell>
          <cell r="T942">
            <v>433846198.06</v>
          </cell>
          <cell r="U942">
            <v>446233118.5</v>
          </cell>
          <cell r="V942">
            <v>297418883.04000002</v>
          </cell>
          <cell r="W942">
            <v>302865888.44999999</v>
          </cell>
          <cell r="X942">
            <v>312604662.38</v>
          </cell>
          <cell r="Y942">
            <v>323940395.94999999</v>
          </cell>
          <cell r="Z942">
            <v>292618824.74000001</v>
          </cell>
          <cell r="AA942">
            <v>283683568.69</v>
          </cell>
          <cell r="AB942">
            <v>305470310.94</v>
          </cell>
          <cell r="AC942">
            <v>309493147.97000003</v>
          </cell>
        </row>
        <row r="943">
          <cell r="B943" t="str">
            <v>фiнансова дiяльнiсть                     (J)</v>
          </cell>
          <cell r="K943">
            <v>325897245.05000001</v>
          </cell>
          <cell r="L943">
            <v>463136783.31</v>
          </cell>
          <cell r="M943">
            <v>414267056.97000003</v>
          </cell>
          <cell r="N943">
            <v>401154256.13999999</v>
          </cell>
          <cell r="O943">
            <v>409627548.25999999</v>
          </cell>
          <cell r="P943">
            <v>210462788.80000001</v>
          </cell>
          <cell r="Q943">
            <v>525781293.69</v>
          </cell>
          <cell r="R943">
            <v>231549411.03999999</v>
          </cell>
          <cell r="S943">
            <v>587514101.54999995</v>
          </cell>
          <cell r="T943">
            <v>382935782.44</v>
          </cell>
          <cell r="U943">
            <v>402182171.83999997</v>
          </cell>
          <cell r="V943">
            <v>290583158.27999997</v>
          </cell>
          <cell r="W943">
            <v>304578248.24000001</v>
          </cell>
          <cell r="X943">
            <v>422197880</v>
          </cell>
          <cell r="Y943">
            <v>423679387.81</v>
          </cell>
          <cell r="Z943">
            <v>465222032.63999999</v>
          </cell>
          <cell r="AA943">
            <v>453360348.45999998</v>
          </cell>
          <cell r="AB943">
            <v>458904091.43000001</v>
          </cell>
          <cell r="AC943">
            <v>0</v>
          </cell>
        </row>
        <row r="944">
          <cell r="B944" t="str">
            <v>операцiї з нерухомiстю,здавання пiд найм (K)</v>
          </cell>
          <cell r="K944">
            <v>557633347.61000001</v>
          </cell>
          <cell r="L944">
            <v>646468013.29999995</v>
          </cell>
          <cell r="M944">
            <v>670976666.16999996</v>
          </cell>
          <cell r="N944">
            <v>850483198.33000004</v>
          </cell>
          <cell r="O944">
            <v>983798510.33000004</v>
          </cell>
          <cell r="P944">
            <v>1020133631.41</v>
          </cell>
          <cell r="Q944">
            <v>984914086.29999995</v>
          </cell>
          <cell r="R944">
            <v>1051041074.97</v>
          </cell>
          <cell r="S944">
            <v>1069827573.09</v>
          </cell>
          <cell r="T944">
            <v>1210510172.2</v>
          </cell>
          <cell r="U944">
            <v>1284413085.4300001</v>
          </cell>
          <cell r="V944">
            <v>957948691.39999998</v>
          </cell>
          <cell r="W944">
            <v>1094387027.22</v>
          </cell>
          <cell r="X944">
            <v>943832540.61000001</v>
          </cell>
          <cell r="Y944">
            <v>1050989851.9</v>
          </cell>
          <cell r="Z944">
            <v>881657411.26999998</v>
          </cell>
          <cell r="AA944">
            <v>837448557.73000002</v>
          </cell>
          <cell r="AB944">
            <v>848792676.82000005</v>
          </cell>
          <cell r="AC944">
            <v>998128696.88</v>
          </cell>
        </row>
        <row r="945">
          <cell r="B945" t="str">
            <v>державне управлiння                      (L)</v>
          </cell>
          <cell r="K945">
            <v>8147593.1200000001</v>
          </cell>
          <cell r="L945">
            <v>6870463.3399999999</v>
          </cell>
          <cell r="M945">
            <v>11353706.48</v>
          </cell>
          <cell r="N945">
            <v>12346139.140000001</v>
          </cell>
          <cell r="O945">
            <v>12201589.68</v>
          </cell>
          <cell r="P945">
            <v>11758700.57</v>
          </cell>
          <cell r="Q945">
            <v>10322284.060000001</v>
          </cell>
          <cell r="R945">
            <v>5095313.91</v>
          </cell>
          <cell r="S945">
            <v>5000825.33</v>
          </cell>
          <cell r="T945">
            <v>4056115.65</v>
          </cell>
          <cell r="U945">
            <v>4495754.8499999996</v>
          </cell>
          <cell r="V945">
            <v>5598197.7699999996</v>
          </cell>
          <cell r="W945">
            <v>4506386.22</v>
          </cell>
          <cell r="X945">
            <v>4598044.2300000004</v>
          </cell>
          <cell r="Y945">
            <v>5027510.71</v>
          </cell>
          <cell r="Z945">
            <v>21274589.5</v>
          </cell>
          <cell r="AA945">
            <v>4480580.3099999996</v>
          </cell>
          <cell r="AB945">
            <v>4349999.17</v>
          </cell>
          <cell r="AC945">
            <v>3975462.75</v>
          </cell>
        </row>
        <row r="946">
          <cell r="B946" t="str">
            <v>освiта                                   (M)</v>
          </cell>
          <cell r="K946">
            <v>41678143.310000002</v>
          </cell>
          <cell r="L946">
            <v>44524800.859999999</v>
          </cell>
          <cell r="M946">
            <v>58194544.460000001</v>
          </cell>
          <cell r="N946">
            <v>56068141.520000003</v>
          </cell>
          <cell r="O946">
            <v>55722776.060000002</v>
          </cell>
          <cell r="P946">
            <v>54728076.57</v>
          </cell>
          <cell r="Q946">
            <v>51208524.780000001</v>
          </cell>
          <cell r="R946">
            <v>46890672.140000001</v>
          </cell>
          <cell r="S946">
            <v>65495459</v>
          </cell>
          <cell r="T946">
            <v>62667272.280000001</v>
          </cell>
          <cell r="U946">
            <v>61319661.659999996</v>
          </cell>
          <cell r="V946">
            <v>53689455.219999999</v>
          </cell>
          <cell r="W946">
            <v>58789860.119999997</v>
          </cell>
          <cell r="X946">
            <v>67499618.159999996</v>
          </cell>
          <cell r="Y946">
            <v>73451102.049999997</v>
          </cell>
          <cell r="Z946">
            <v>70244979.439999998</v>
          </cell>
          <cell r="AA946">
            <v>66500867.409999996</v>
          </cell>
          <cell r="AB946">
            <v>57719031.079999998</v>
          </cell>
          <cell r="AC946">
            <v>54768180.619999997</v>
          </cell>
        </row>
        <row r="947">
          <cell r="B947" t="str">
            <v>охорона здоров'я та соцiальна допомога   (N)</v>
          </cell>
          <cell r="K947">
            <v>46417223.939999998</v>
          </cell>
          <cell r="L947">
            <v>45499935.159999996</v>
          </cell>
          <cell r="M947">
            <v>49230283.159999996</v>
          </cell>
          <cell r="N947">
            <v>53513334.840000004</v>
          </cell>
          <cell r="O947">
            <v>53912030.07</v>
          </cell>
          <cell r="P947">
            <v>59108243.240000002</v>
          </cell>
          <cell r="Q947">
            <v>64115939.020000003</v>
          </cell>
          <cell r="R947">
            <v>73284588.819999993</v>
          </cell>
          <cell r="S947">
            <v>74576288.069999993</v>
          </cell>
          <cell r="T947">
            <v>79303585.489999995</v>
          </cell>
          <cell r="U947">
            <v>94993285.030000001</v>
          </cell>
          <cell r="V947">
            <v>82741918.390000001</v>
          </cell>
          <cell r="W947">
            <v>79099766.180000007</v>
          </cell>
          <cell r="X947">
            <v>82710245.599999994</v>
          </cell>
          <cell r="Y947">
            <v>83177433.060000002</v>
          </cell>
          <cell r="Z947">
            <v>98045002.269999996</v>
          </cell>
          <cell r="AA947">
            <v>103667991.90000001</v>
          </cell>
          <cell r="AB947">
            <v>115216167.55</v>
          </cell>
          <cell r="AC947">
            <v>122806235.56</v>
          </cell>
        </row>
        <row r="948">
          <cell r="B948" t="str">
            <v>колективнi, громадськi, особистi послуги (O)</v>
          </cell>
          <cell r="K948">
            <v>112469960.3</v>
          </cell>
          <cell r="L948">
            <v>127465393.87</v>
          </cell>
          <cell r="M948">
            <v>131037202.87</v>
          </cell>
          <cell r="N948">
            <v>151159497.66999999</v>
          </cell>
          <cell r="O948">
            <v>151854501.12</v>
          </cell>
          <cell r="P948">
            <v>132307336.48</v>
          </cell>
          <cell r="Q948">
            <v>149158259.06999999</v>
          </cell>
          <cell r="R948">
            <v>188597580.37</v>
          </cell>
          <cell r="S948">
            <v>278012394.36000001</v>
          </cell>
          <cell r="T948">
            <v>283246089.04000002</v>
          </cell>
          <cell r="U948">
            <v>281663036.33999997</v>
          </cell>
          <cell r="V948">
            <v>162742744</v>
          </cell>
          <cell r="W948">
            <v>161361701.37</v>
          </cell>
          <cell r="X948">
            <v>174745108.34</v>
          </cell>
          <cell r="Y948">
            <v>213044002.74000001</v>
          </cell>
          <cell r="Z948">
            <v>190150416.59999999</v>
          </cell>
          <cell r="AA948">
            <v>188098212.90000001</v>
          </cell>
          <cell r="AB948">
            <v>194075692.71000001</v>
          </cell>
          <cell r="AC948">
            <v>225227521.53</v>
          </cell>
        </row>
        <row r="949">
          <cell r="B949" t="str">
            <v>послуги домашньої прислуги               (P)</v>
          </cell>
          <cell r="K949">
            <v>1300000.05</v>
          </cell>
          <cell r="L949">
            <v>2000000.05</v>
          </cell>
          <cell r="M949">
            <v>2000000.05</v>
          </cell>
          <cell r="N949">
            <v>2000000.05</v>
          </cell>
          <cell r="O949">
            <v>2000000.05</v>
          </cell>
          <cell r="P949">
            <v>2000000.05</v>
          </cell>
          <cell r="Q949">
            <v>2000000.05</v>
          </cell>
          <cell r="R949">
            <v>2000000.05</v>
          </cell>
          <cell r="S949">
            <v>2000000.05</v>
          </cell>
          <cell r="T949">
            <v>2000712.72</v>
          </cell>
          <cell r="U949">
            <v>2000000.05</v>
          </cell>
          <cell r="V949">
            <v>2000000.05</v>
          </cell>
          <cell r="W949">
            <v>2000000.05</v>
          </cell>
          <cell r="X949">
            <v>2000000.05</v>
          </cell>
          <cell r="Y949">
            <v>2000000.05</v>
          </cell>
          <cell r="Z949">
            <v>2000000.05</v>
          </cell>
          <cell r="AA949">
            <v>2000000.05</v>
          </cell>
          <cell r="AB949">
            <v>2000000.05</v>
          </cell>
          <cell r="AC949">
            <v>2000000.05</v>
          </cell>
        </row>
        <row r="950">
          <cell r="B950" t="str">
            <v>екстериторiальна дiяльнiсть              (Q)</v>
          </cell>
          <cell r="K950">
            <v>988937.53</v>
          </cell>
          <cell r="L950">
            <v>898059.38</v>
          </cell>
          <cell r="M950">
            <v>745381.3</v>
          </cell>
          <cell r="N950">
            <v>439689.3</v>
          </cell>
          <cell r="O950">
            <v>3898782.15</v>
          </cell>
          <cell r="P950">
            <v>320236.09999999998</v>
          </cell>
          <cell r="Q950">
            <v>401581.68</v>
          </cell>
          <cell r="R950">
            <v>2203261.7400000002</v>
          </cell>
          <cell r="S950">
            <v>1799228.2</v>
          </cell>
          <cell r="T950">
            <v>1604500</v>
          </cell>
          <cell r="U950">
            <v>1857987.74</v>
          </cell>
          <cell r="V950">
            <v>450924.54</v>
          </cell>
          <cell r="W950">
            <v>251081.03</v>
          </cell>
          <cell r="X950">
            <v>305940.11</v>
          </cell>
          <cell r="Y950">
            <v>797093.97</v>
          </cell>
          <cell r="Z950">
            <v>1910192.94</v>
          </cell>
          <cell r="AA950">
            <v>1532572.52</v>
          </cell>
          <cell r="AB950">
            <v>3130573.46</v>
          </cell>
          <cell r="AC950">
            <v>2758841.58</v>
          </cell>
        </row>
        <row r="951">
          <cell r="A951" t="str">
            <v>M29NS</v>
          </cell>
          <cell r="B951" t="str">
            <v>інші сектори-резиденти</v>
          </cell>
          <cell r="C951" t="str">
            <v>M29NS</v>
          </cell>
          <cell r="D951">
            <v>10668346605.75</v>
          </cell>
          <cell r="E951">
            <v>11162988608.66</v>
          </cell>
          <cell r="F951">
            <v>11615781834.27</v>
          </cell>
          <cell r="G951">
            <v>12040744971.23</v>
          </cell>
          <cell r="H951">
            <v>12562681761.23</v>
          </cell>
          <cell r="I951">
            <v>13032324535.639999</v>
          </cell>
          <cell r="J951">
            <v>13861876384.190001</v>
          </cell>
          <cell r="K951">
            <v>14662846024.030001</v>
          </cell>
          <cell r="L951">
            <v>15372614820.26</v>
          </cell>
          <cell r="M951">
            <v>16184216403.23</v>
          </cell>
          <cell r="N951">
            <v>16996976094.469999</v>
          </cell>
          <cell r="O951">
            <v>17601173758.880001</v>
          </cell>
          <cell r="P951">
            <v>18250468717.279999</v>
          </cell>
          <cell r="Q951">
            <v>18976875128.619999</v>
          </cell>
          <cell r="R951">
            <v>19624670556.02</v>
          </cell>
          <cell r="S951">
            <v>19982221156.310001</v>
          </cell>
          <cell r="T951">
            <v>18839201408.84</v>
          </cell>
          <cell r="U951">
            <v>16999219069.16</v>
          </cell>
          <cell r="V951">
            <v>16454053702.559999</v>
          </cell>
          <cell r="W951">
            <v>17506033250.200001</v>
          </cell>
          <cell r="X951">
            <v>18982818118.130001</v>
          </cell>
          <cell r="Y951">
            <v>20388863922.740002</v>
          </cell>
          <cell r="Z951">
            <v>21335871242.450001</v>
          </cell>
          <cell r="AA951">
            <v>22001882517.450001</v>
          </cell>
          <cell r="AB951">
            <v>22604752415.34</v>
          </cell>
          <cell r="AC951">
            <v>23245573353.349998</v>
          </cell>
        </row>
        <row r="952">
          <cell r="A952" t="str">
            <v>M29N3</v>
          </cell>
          <cell r="B952" t="str">
            <v>- фізособи</v>
          </cell>
          <cell r="C952" t="str">
            <v>M29N3</v>
          </cell>
          <cell r="H952">
            <v>12333080924.219999</v>
          </cell>
          <cell r="I952">
            <v>12798494085.43</v>
          </cell>
          <cell r="J952">
            <v>13597980328.1</v>
          </cell>
          <cell r="K952">
            <v>14353883650.76</v>
          </cell>
          <cell r="L952">
            <v>15056653239.120001</v>
          </cell>
          <cell r="M952">
            <v>15866698273.26</v>
          </cell>
          <cell r="N952">
            <v>16660518933.299999</v>
          </cell>
          <cell r="O952">
            <v>17232580164.740002</v>
          </cell>
          <cell r="P952">
            <v>17926951656.189999</v>
          </cell>
          <cell r="Q952">
            <v>18629090967.02</v>
          </cell>
          <cell r="R952">
            <v>19271578061.529999</v>
          </cell>
          <cell r="S952">
            <v>19625989368.150002</v>
          </cell>
          <cell r="T952">
            <v>18490863282.200001</v>
          </cell>
          <cell r="U952">
            <v>16655531940.379999</v>
          </cell>
          <cell r="V952">
            <v>16116319485.139999</v>
          </cell>
          <cell r="W952">
            <v>17197961847.73</v>
          </cell>
          <cell r="X952">
            <v>18671606722.02</v>
          </cell>
          <cell r="Y952">
            <v>20068196212.52</v>
          </cell>
          <cell r="Z952">
            <v>20995026790.66</v>
          </cell>
          <cell r="AA952">
            <v>21673220341.080002</v>
          </cell>
          <cell r="AB952">
            <v>22274858071.77</v>
          </cell>
          <cell r="AC952">
            <v>22902675668.830002</v>
          </cell>
        </row>
        <row r="953">
          <cell r="A953" t="str">
            <v>M29N4</v>
          </cell>
          <cell r="B953" t="str">
            <v>- інші суб.дом.госп., у тому числi:</v>
          </cell>
          <cell r="C953" t="str">
            <v>M29N4</v>
          </cell>
          <cell r="H953">
            <v>47758788.009999998</v>
          </cell>
          <cell r="I953">
            <v>46943874.890000001</v>
          </cell>
          <cell r="J953">
            <v>48222503.189999998</v>
          </cell>
          <cell r="K953">
            <v>57116212.049999997</v>
          </cell>
          <cell r="L953">
            <v>56756669.289999999</v>
          </cell>
          <cell r="M953">
            <v>64823372.490000002</v>
          </cell>
          <cell r="N953">
            <v>68668684.670000002</v>
          </cell>
          <cell r="O953">
            <v>69717384.909999996</v>
          </cell>
          <cell r="P953">
            <v>63194596.979999997</v>
          </cell>
          <cell r="Q953">
            <v>65590094.340000004</v>
          </cell>
          <cell r="R953">
            <v>65841581.520000003</v>
          </cell>
          <cell r="S953">
            <v>69954629.859999999</v>
          </cell>
          <cell r="T953">
            <v>55605666.759999998</v>
          </cell>
          <cell r="U953">
            <v>50273728.350000001</v>
          </cell>
          <cell r="V953">
            <v>51994733.82</v>
          </cell>
          <cell r="W953">
            <v>65837695.57</v>
          </cell>
          <cell r="X953">
            <v>57281288.859999999</v>
          </cell>
          <cell r="Y953">
            <v>58064946.149999999</v>
          </cell>
          <cell r="Z953">
            <v>73235577.870000005</v>
          </cell>
          <cell r="AA953">
            <v>58491912.340000004</v>
          </cell>
          <cell r="AB953">
            <v>59484404.960000001</v>
          </cell>
          <cell r="AC953">
            <v>66117162.170000002</v>
          </cell>
        </row>
        <row r="954">
          <cell r="B954" t="str">
            <v>с/г, мисливство та лiсове господарство   (A)</v>
          </cell>
          <cell r="K954">
            <v>1923126.76</v>
          </cell>
          <cell r="L954">
            <v>2054838.67</v>
          </cell>
          <cell r="M954">
            <v>1648523.41</v>
          </cell>
          <cell r="N954">
            <v>1493711.07</v>
          </cell>
          <cell r="O954">
            <v>1515958.1</v>
          </cell>
          <cell r="P954">
            <v>1477201.59</v>
          </cell>
          <cell r="Q954">
            <v>1558989.68</v>
          </cell>
          <cell r="R954">
            <v>1676896.84</v>
          </cell>
          <cell r="S954">
            <v>1863231.76</v>
          </cell>
          <cell r="T954">
            <v>1828987.65</v>
          </cell>
          <cell r="U954">
            <v>952105.39</v>
          </cell>
          <cell r="V954">
            <v>1166299.6100000001</v>
          </cell>
          <cell r="W954">
            <v>1469996.86</v>
          </cell>
          <cell r="X954">
            <v>1015902.52</v>
          </cell>
          <cell r="Y954">
            <v>956141.17</v>
          </cell>
          <cell r="Z954">
            <v>639903.02</v>
          </cell>
          <cell r="AA954">
            <v>678340.55</v>
          </cell>
          <cell r="AB954">
            <v>721132.04</v>
          </cell>
          <cell r="AC954">
            <v>680366.41</v>
          </cell>
        </row>
        <row r="955">
          <cell r="B955" t="str">
            <v>рибне господарство                       (B)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10000</v>
          </cell>
          <cell r="Q955">
            <v>20000</v>
          </cell>
          <cell r="R955">
            <v>20000</v>
          </cell>
          <cell r="S955">
            <v>50000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</row>
        <row r="956">
          <cell r="B956" t="str">
            <v>добувна промисловiсть                    (C)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31867.14</v>
          </cell>
          <cell r="AC956">
            <v>0</v>
          </cell>
        </row>
        <row r="957">
          <cell r="B957" t="str">
            <v>обробна промисловiсть                    (D)</v>
          </cell>
          <cell r="K957">
            <v>1639106.64</v>
          </cell>
          <cell r="L957">
            <v>758153.47</v>
          </cell>
          <cell r="M957">
            <v>750549.27</v>
          </cell>
          <cell r="N957">
            <v>785537.15</v>
          </cell>
          <cell r="O957">
            <v>1064339.18</v>
          </cell>
          <cell r="P957">
            <v>1389929.68</v>
          </cell>
          <cell r="Q957">
            <v>1408365.56</v>
          </cell>
          <cell r="R957">
            <v>2242657.81</v>
          </cell>
          <cell r="S957">
            <v>2638548.6</v>
          </cell>
          <cell r="T957">
            <v>2075921.08</v>
          </cell>
          <cell r="U957">
            <v>1213866.93</v>
          </cell>
          <cell r="V957">
            <v>2113138.5299999998</v>
          </cell>
          <cell r="W957">
            <v>630214.68000000005</v>
          </cell>
          <cell r="X957">
            <v>1132947.96</v>
          </cell>
          <cell r="Y957">
            <v>1274250.6599999999</v>
          </cell>
          <cell r="Z957">
            <v>1487127.99</v>
          </cell>
          <cell r="AA957">
            <v>1292601.2</v>
          </cell>
          <cell r="AB957">
            <v>1563090.58</v>
          </cell>
          <cell r="AC957">
            <v>1519403.04</v>
          </cell>
        </row>
        <row r="958">
          <cell r="B958" t="str">
            <v>виробництво електроенергiї, газу та води (E)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653.76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</row>
        <row r="959">
          <cell r="B959" t="str">
            <v>будiвництво                              (F)</v>
          </cell>
          <cell r="K959">
            <v>595738.31000000006</v>
          </cell>
          <cell r="L959">
            <v>547379.81000000006</v>
          </cell>
          <cell r="M959">
            <v>485956.82</v>
          </cell>
          <cell r="N959">
            <v>476344.26</v>
          </cell>
          <cell r="O959">
            <v>496270.03</v>
          </cell>
          <cell r="P959">
            <v>612630.56000000006</v>
          </cell>
          <cell r="Q959">
            <v>527055.56999999995</v>
          </cell>
          <cell r="R959">
            <v>814839.66</v>
          </cell>
          <cell r="S959">
            <v>1163762.1599999999</v>
          </cell>
          <cell r="T959">
            <v>1150526.07</v>
          </cell>
          <cell r="U959">
            <v>1114239.01</v>
          </cell>
          <cell r="V959">
            <v>1335441.3999999999</v>
          </cell>
          <cell r="W959">
            <v>1404816.05</v>
          </cell>
          <cell r="X959">
            <v>1741409.4</v>
          </cell>
          <cell r="Y959">
            <v>1405472.99</v>
          </cell>
          <cell r="Z959">
            <v>1090561.57</v>
          </cell>
          <cell r="AA959">
            <v>1104123.83</v>
          </cell>
          <cell r="AB959">
            <v>1241809.8</v>
          </cell>
          <cell r="AC959">
            <v>1190957.8899999999</v>
          </cell>
        </row>
        <row r="960">
          <cell r="B960" t="str">
            <v>оптова,роздрiбна торгiвля                (G)</v>
          </cell>
          <cell r="K960">
            <v>23514206.199999999</v>
          </cell>
          <cell r="L960">
            <v>25448018.780000001</v>
          </cell>
          <cell r="M960">
            <v>31214803.260000002</v>
          </cell>
          <cell r="N960">
            <v>32218873.609999999</v>
          </cell>
          <cell r="O960">
            <v>33208535.109999999</v>
          </cell>
          <cell r="P960">
            <v>35572467.079999998</v>
          </cell>
          <cell r="Q960">
            <v>37344771.640000001</v>
          </cell>
          <cell r="R960">
            <v>36523722.07</v>
          </cell>
          <cell r="S960">
            <v>37977251.649999999</v>
          </cell>
          <cell r="T960">
            <v>28182487.07</v>
          </cell>
          <cell r="U960">
            <v>27764075.890000001</v>
          </cell>
          <cell r="V960">
            <v>27716895.460000001</v>
          </cell>
          <cell r="W960">
            <v>42834285.670000002</v>
          </cell>
          <cell r="X960">
            <v>32161386.93</v>
          </cell>
          <cell r="Y960">
            <v>34586684.270000003</v>
          </cell>
          <cell r="Z960">
            <v>50129270.380000003</v>
          </cell>
          <cell r="AA960">
            <v>36457975.469999999</v>
          </cell>
          <cell r="AB960">
            <v>36666416.979999997</v>
          </cell>
          <cell r="AC960">
            <v>39953984.07</v>
          </cell>
        </row>
        <row r="961">
          <cell r="B961" t="str">
            <v>готелi та ресторани                      (H)</v>
          </cell>
          <cell r="K961">
            <v>89409.68</v>
          </cell>
          <cell r="L961">
            <v>242309.48</v>
          </cell>
          <cell r="M961">
            <v>258808.98</v>
          </cell>
          <cell r="N961">
            <v>276168.75</v>
          </cell>
          <cell r="O961">
            <v>232271.4</v>
          </cell>
          <cell r="P961">
            <v>121364.61</v>
          </cell>
          <cell r="Q961">
            <v>121362.01</v>
          </cell>
          <cell r="R961">
            <v>121281.96</v>
          </cell>
          <cell r="S961">
            <v>261498.7</v>
          </cell>
          <cell r="T961">
            <v>221333.77</v>
          </cell>
          <cell r="U961">
            <v>156197.45000000001</v>
          </cell>
          <cell r="V961">
            <v>116227.66</v>
          </cell>
          <cell r="W961">
            <v>16435.95</v>
          </cell>
          <cell r="X961">
            <v>116124.94</v>
          </cell>
          <cell r="Y961">
            <v>183636.5</v>
          </cell>
          <cell r="Z961">
            <v>184839.53</v>
          </cell>
          <cell r="AA961">
            <v>185704.02</v>
          </cell>
          <cell r="AB961">
            <v>186461.08</v>
          </cell>
          <cell r="AC961">
            <v>187014.04</v>
          </cell>
        </row>
        <row r="962">
          <cell r="B962" t="str">
            <v>транспорт                                (I)</v>
          </cell>
          <cell r="K962">
            <v>268052.59000000003</v>
          </cell>
          <cell r="L962">
            <v>296100.07</v>
          </cell>
          <cell r="M962">
            <v>446177.04</v>
          </cell>
          <cell r="N962">
            <v>411099.11</v>
          </cell>
          <cell r="O962">
            <v>525391.61</v>
          </cell>
          <cell r="P962">
            <v>534399.05000000005</v>
          </cell>
          <cell r="Q962">
            <v>555936.96</v>
          </cell>
          <cell r="R962">
            <v>657025.14</v>
          </cell>
          <cell r="S962">
            <v>740023.03</v>
          </cell>
          <cell r="T962">
            <v>718557.36</v>
          </cell>
          <cell r="U962">
            <v>721296.59</v>
          </cell>
          <cell r="V962">
            <v>696617.06</v>
          </cell>
          <cell r="W962">
            <v>680790.62</v>
          </cell>
          <cell r="X962">
            <v>820695.16</v>
          </cell>
          <cell r="Y962">
            <v>968345.63</v>
          </cell>
          <cell r="Z962">
            <v>975948.12</v>
          </cell>
          <cell r="AA962">
            <v>1171932.99</v>
          </cell>
          <cell r="AB962">
            <v>1200517.55</v>
          </cell>
          <cell r="AC962">
            <v>1487065.07</v>
          </cell>
        </row>
        <row r="963">
          <cell r="B963" t="str">
            <v>фiнансова дiяльнiсть                     (J)</v>
          </cell>
          <cell r="K963">
            <v>165131.06</v>
          </cell>
          <cell r="L963">
            <v>175995.01</v>
          </cell>
          <cell r="M963">
            <v>1619376.97</v>
          </cell>
          <cell r="N963">
            <v>1133007.3700000001</v>
          </cell>
          <cell r="O963">
            <v>1145435.81</v>
          </cell>
          <cell r="P963">
            <v>176326.3</v>
          </cell>
          <cell r="Q963">
            <v>31505.05</v>
          </cell>
          <cell r="R963">
            <v>41776.639999999999</v>
          </cell>
          <cell r="S963">
            <v>166673.22</v>
          </cell>
          <cell r="T963">
            <v>177958.17</v>
          </cell>
          <cell r="U963">
            <v>200346.86</v>
          </cell>
          <cell r="V963">
            <v>569877.81000000006</v>
          </cell>
          <cell r="W963">
            <v>189179.84</v>
          </cell>
          <cell r="X963">
            <v>25777.84</v>
          </cell>
          <cell r="Y963">
            <v>12525.59</v>
          </cell>
          <cell r="Z963">
            <v>923188.11</v>
          </cell>
          <cell r="AA963">
            <v>886216</v>
          </cell>
          <cell r="AB963">
            <v>874394.83</v>
          </cell>
          <cell r="AC963">
            <v>978094.33</v>
          </cell>
        </row>
        <row r="964">
          <cell r="B964" t="str">
            <v>операцiї з нерухомiстю,здавання пiд найм (K)</v>
          </cell>
          <cell r="K964">
            <v>7885972.1699999999</v>
          </cell>
          <cell r="L964">
            <v>6694568.4500000002</v>
          </cell>
          <cell r="M964">
            <v>8055259.0099999998</v>
          </cell>
          <cell r="N964">
            <v>8968616.8399999999</v>
          </cell>
          <cell r="O964">
            <v>9240300.2300000004</v>
          </cell>
          <cell r="P964">
            <v>9175897.4800000004</v>
          </cell>
          <cell r="Q964">
            <v>9675560.1500000004</v>
          </cell>
          <cell r="R964">
            <v>9644258.3100000005</v>
          </cell>
          <cell r="S964">
            <v>9848439.5500000007</v>
          </cell>
          <cell r="T964">
            <v>8687604.4100000001</v>
          </cell>
          <cell r="U964">
            <v>6853510.5700000003</v>
          </cell>
          <cell r="V964">
            <v>7165277.96</v>
          </cell>
          <cell r="W964">
            <v>7573708.3499999996</v>
          </cell>
          <cell r="X964">
            <v>8873507.0999999996</v>
          </cell>
          <cell r="Y964">
            <v>7091654.79</v>
          </cell>
          <cell r="Z964">
            <v>6474724.8200000003</v>
          </cell>
          <cell r="AA964">
            <v>6316315.3499999996</v>
          </cell>
          <cell r="AB964">
            <v>6439994.2300000004</v>
          </cell>
          <cell r="AC964">
            <v>7317720.4500000002</v>
          </cell>
        </row>
        <row r="965">
          <cell r="B965" t="str">
            <v>державне управлiння                      (L)</v>
          </cell>
          <cell r="K965">
            <v>144645.9</v>
          </cell>
          <cell r="L965">
            <v>141313.24</v>
          </cell>
          <cell r="M965">
            <v>141527.45000000001</v>
          </cell>
          <cell r="N965">
            <v>140666.78</v>
          </cell>
          <cell r="O965">
            <v>140559.67999999999</v>
          </cell>
          <cell r="P965">
            <v>140674.43</v>
          </cell>
          <cell r="Q965">
            <v>145525.25</v>
          </cell>
          <cell r="R965">
            <v>195827.44</v>
          </cell>
          <cell r="S965">
            <v>195911.94</v>
          </cell>
          <cell r="T965">
            <v>215.57</v>
          </cell>
          <cell r="U965">
            <v>158.04</v>
          </cell>
          <cell r="V965">
            <v>158.04</v>
          </cell>
          <cell r="W965">
            <v>158.04</v>
          </cell>
          <cell r="X965">
            <v>396.27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</row>
        <row r="966">
          <cell r="B966" t="str">
            <v>освiта                                   (M)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821.02</v>
          </cell>
          <cell r="Q966">
            <v>0</v>
          </cell>
          <cell r="R966">
            <v>0.41</v>
          </cell>
          <cell r="S966">
            <v>130675.92</v>
          </cell>
          <cell r="T966">
            <v>91515.08</v>
          </cell>
          <cell r="U966">
            <v>51351.67</v>
          </cell>
          <cell r="V966">
            <v>51564.32</v>
          </cell>
          <cell r="W966">
            <v>152102.28</v>
          </cell>
          <cell r="X966">
            <v>203139</v>
          </cell>
          <cell r="Y966">
            <v>326554.96000000002</v>
          </cell>
          <cell r="Z966">
            <v>285869.17</v>
          </cell>
          <cell r="AA966">
            <v>258399.2</v>
          </cell>
          <cell r="AB966">
            <v>284925.06</v>
          </cell>
          <cell r="AC966">
            <v>184304.62</v>
          </cell>
        </row>
        <row r="967">
          <cell r="B967" t="str">
            <v>охорона здоров'я та соцiальна допомога   (N)</v>
          </cell>
          <cell r="K967">
            <v>1002.93</v>
          </cell>
          <cell r="L967">
            <v>1004.4</v>
          </cell>
          <cell r="M967">
            <v>15032.97</v>
          </cell>
          <cell r="N967">
            <v>14141.53</v>
          </cell>
          <cell r="O967">
            <v>40888.629999999997</v>
          </cell>
          <cell r="P967">
            <v>129759.71</v>
          </cell>
          <cell r="Q967">
            <v>95490.55</v>
          </cell>
          <cell r="R967">
            <v>115789.82</v>
          </cell>
          <cell r="S967">
            <v>127127.43</v>
          </cell>
          <cell r="T967">
            <v>15850.85</v>
          </cell>
          <cell r="U967">
            <v>76705.41</v>
          </cell>
          <cell r="V967">
            <v>79306.23</v>
          </cell>
          <cell r="W967">
            <v>155544.09</v>
          </cell>
          <cell r="X967">
            <v>78166.19</v>
          </cell>
          <cell r="Y967">
            <v>78348.06</v>
          </cell>
          <cell r="Z967">
            <v>25928.41</v>
          </cell>
          <cell r="AA967">
            <v>25738.33</v>
          </cell>
          <cell r="AB967">
            <v>25842.45</v>
          </cell>
          <cell r="AC967">
            <v>75917.48</v>
          </cell>
        </row>
        <row r="968">
          <cell r="B968" t="str">
            <v>колективнi, громадськi, особистi послуги (O)</v>
          </cell>
          <cell r="K968">
            <v>19856305.739999998</v>
          </cell>
          <cell r="L968">
            <v>19375894.43</v>
          </cell>
          <cell r="M968">
            <v>19312503.100000001</v>
          </cell>
          <cell r="N968">
            <v>21789924.41</v>
          </cell>
          <cell r="O968">
            <v>21146497.190000001</v>
          </cell>
          <cell r="P968">
            <v>12901070.609999999</v>
          </cell>
          <cell r="Q968">
            <v>13673153.99</v>
          </cell>
          <cell r="R968">
            <v>13311415.859999999</v>
          </cell>
          <cell r="S968">
            <v>14245005.82</v>
          </cell>
          <cell r="T968">
            <v>12437160.460000001</v>
          </cell>
          <cell r="U968">
            <v>11001634.82</v>
          </cell>
          <cell r="V968">
            <v>10974912.15</v>
          </cell>
          <cell r="W968">
            <v>10729939.189999999</v>
          </cell>
          <cell r="X968">
            <v>11111438.85</v>
          </cell>
          <cell r="Y968">
            <v>11180751.039999999</v>
          </cell>
          <cell r="Z968">
            <v>10981927.6</v>
          </cell>
          <cell r="AA968">
            <v>10078460.039999999</v>
          </cell>
          <cell r="AB968">
            <v>10211952.460000001</v>
          </cell>
          <cell r="AC968">
            <v>12506191.67</v>
          </cell>
        </row>
        <row r="969">
          <cell r="B969" t="str">
            <v>послуги домашньої прислуги               (P)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</row>
        <row r="970">
          <cell r="B970" t="str">
            <v>екстериторiальна дiяльнiсть              (Q)</v>
          </cell>
          <cell r="K970">
            <v>1033514.07</v>
          </cell>
          <cell r="L970">
            <v>1021093.48</v>
          </cell>
          <cell r="M970">
            <v>874854.21</v>
          </cell>
          <cell r="N970">
            <v>960593.79</v>
          </cell>
          <cell r="O970">
            <v>960937.94</v>
          </cell>
          <cell r="P970">
            <v>952054.86</v>
          </cell>
          <cell r="Q970">
            <v>432377.93</v>
          </cell>
          <cell r="R970">
            <v>476089.56</v>
          </cell>
          <cell r="S970">
            <v>545826.31999999995</v>
          </cell>
          <cell r="T970">
            <v>17549.22</v>
          </cell>
          <cell r="U970">
            <v>168239.72</v>
          </cell>
          <cell r="V970">
            <v>9017.59</v>
          </cell>
          <cell r="W970">
            <v>523.95000000000005</v>
          </cell>
          <cell r="X970">
            <v>396.7</v>
          </cell>
          <cell r="Y970">
            <v>580.49</v>
          </cell>
          <cell r="Z970">
            <v>36289.15</v>
          </cell>
          <cell r="AA970">
            <v>36105.360000000001</v>
          </cell>
          <cell r="AB970">
            <v>36000.76</v>
          </cell>
          <cell r="AC970">
            <v>36143.1</v>
          </cell>
        </row>
        <row r="971">
          <cell r="A971" t="str">
            <v>M29N9</v>
          </cell>
          <cell r="B971" t="str">
            <v>- НКОДГ, у тому числi:</v>
          </cell>
          <cell r="C971" t="str">
            <v>M29N9</v>
          </cell>
          <cell r="H971">
            <v>181842049</v>
          </cell>
          <cell r="I971">
            <v>186886575.31999999</v>
          </cell>
          <cell r="J971">
            <v>215673552.90000001</v>
          </cell>
          <cell r="K971">
            <v>251846161.22</v>
          </cell>
          <cell r="L971">
            <v>259204911.84999999</v>
          </cell>
          <cell r="M971">
            <v>252694757.47999999</v>
          </cell>
          <cell r="N971">
            <v>267788476.5</v>
          </cell>
          <cell r="O971">
            <v>298876209.23000002</v>
          </cell>
          <cell r="P971">
            <v>260322464.11000001</v>
          </cell>
          <cell r="Q971">
            <v>282194067.25999999</v>
          </cell>
          <cell r="R971">
            <v>287250912.97000003</v>
          </cell>
          <cell r="S971">
            <v>286277158.30000001</v>
          </cell>
          <cell r="T971">
            <v>292732459.88</v>
          </cell>
          <cell r="U971">
            <v>293413400.43000001</v>
          </cell>
          <cell r="V971">
            <v>285739483.60000002</v>
          </cell>
          <cell r="W971">
            <v>242233706.90000001</v>
          </cell>
          <cell r="X971">
            <v>253930107.25</v>
          </cell>
          <cell r="Y971">
            <v>262602764.06999999</v>
          </cell>
          <cell r="Z971">
            <v>267608873.91999999</v>
          </cell>
          <cell r="AA971">
            <v>270170264.02999997</v>
          </cell>
          <cell r="AB971">
            <v>270409938.61000001</v>
          </cell>
          <cell r="AC971">
            <v>276780522.35000002</v>
          </cell>
        </row>
        <row r="972">
          <cell r="B972" t="str">
            <v>с/г, мисливство та лiсове господарство   (A)</v>
          </cell>
          <cell r="K972">
            <v>1879270.15</v>
          </cell>
          <cell r="L972">
            <v>2386884.2200000002</v>
          </cell>
          <cell r="M972">
            <v>2294872.17</v>
          </cell>
          <cell r="N972">
            <v>2427969.2200000002</v>
          </cell>
          <cell r="O972">
            <v>2386442.0299999998</v>
          </cell>
          <cell r="P972">
            <v>99234.240000000005</v>
          </cell>
          <cell r="Q972">
            <v>90977.88</v>
          </cell>
          <cell r="R972">
            <v>256445.5</v>
          </cell>
          <cell r="S972">
            <v>362357.85</v>
          </cell>
          <cell r="T972">
            <v>361559.84</v>
          </cell>
          <cell r="U972">
            <v>333290.02</v>
          </cell>
          <cell r="V972">
            <v>243355.3</v>
          </cell>
          <cell r="W972">
            <v>282440.23</v>
          </cell>
          <cell r="X972">
            <v>304261.48</v>
          </cell>
          <cell r="Y972">
            <v>317048.55</v>
          </cell>
          <cell r="Z972">
            <v>357888.97</v>
          </cell>
          <cell r="AA972">
            <v>330799.38</v>
          </cell>
          <cell r="AB972">
            <v>363813.91</v>
          </cell>
          <cell r="AC972">
            <v>1064074.8799999999</v>
          </cell>
        </row>
        <row r="973">
          <cell r="B973" t="str">
            <v>рибне господарство                       (B)</v>
          </cell>
          <cell r="K973">
            <v>954.02</v>
          </cell>
          <cell r="L973">
            <v>44.4</v>
          </cell>
          <cell r="M973">
            <v>88.8</v>
          </cell>
          <cell r="N973">
            <v>538.6</v>
          </cell>
          <cell r="O973">
            <v>154.9</v>
          </cell>
          <cell r="P973">
            <v>1.85</v>
          </cell>
          <cell r="Q973">
            <v>163.47</v>
          </cell>
          <cell r="R973">
            <v>0</v>
          </cell>
          <cell r="S973">
            <v>0</v>
          </cell>
          <cell r="T973">
            <v>0</v>
          </cell>
          <cell r="U973">
            <v>228.99</v>
          </cell>
          <cell r="V973">
            <v>266.68</v>
          </cell>
          <cell r="W973">
            <v>46.58</v>
          </cell>
          <cell r="X973">
            <v>46.58</v>
          </cell>
          <cell r="Y973">
            <v>3.2</v>
          </cell>
          <cell r="Z973">
            <v>178.95</v>
          </cell>
          <cell r="AA973">
            <v>202.25</v>
          </cell>
          <cell r="AB973">
            <v>203.85</v>
          </cell>
          <cell r="AC973">
            <v>638.35</v>
          </cell>
        </row>
        <row r="974">
          <cell r="B974" t="str">
            <v>добувна промисловiсть                    (C)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1494466.48</v>
          </cell>
          <cell r="Q974">
            <v>1619345.52</v>
          </cell>
          <cell r="R974">
            <v>1389840.39</v>
          </cell>
          <cell r="S974">
            <v>1929036.27</v>
          </cell>
          <cell r="T974">
            <v>1767225.23</v>
          </cell>
          <cell r="U974">
            <v>2525016.2999999998</v>
          </cell>
          <cell r="V974">
            <v>1426356.96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</row>
        <row r="975">
          <cell r="B975" t="str">
            <v>обробна промисловiсть                    (D)</v>
          </cell>
          <cell r="K975">
            <v>851896.34</v>
          </cell>
          <cell r="L975">
            <v>875653.79</v>
          </cell>
          <cell r="M975">
            <v>853074.51</v>
          </cell>
          <cell r="N975">
            <v>733329.5</v>
          </cell>
          <cell r="O975">
            <v>698928.92</v>
          </cell>
          <cell r="P975">
            <v>638889</v>
          </cell>
          <cell r="Q975">
            <v>647192.28</v>
          </cell>
          <cell r="R975">
            <v>692821.94</v>
          </cell>
          <cell r="S975">
            <v>775943.87</v>
          </cell>
          <cell r="T975">
            <v>1017758.29</v>
          </cell>
          <cell r="U975">
            <v>621610.39</v>
          </cell>
          <cell r="V975">
            <v>312417.87</v>
          </cell>
          <cell r="W975">
            <v>278741.01</v>
          </cell>
          <cell r="X975">
            <v>228037.77</v>
          </cell>
          <cell r="Y975">
            <v>215275.14</v>
          </cell>
          <cell r="Z975">
            <v>489362.12</v>
          </cell>
          <cell r="AA975">
            <v>439369.04</v>
          </cell>
          <cell r="AB975">
            <v>440907.5</v>
          </cell>
          <cell r="AC975">
            <v>496197.06</v>
          </cell>
        </row>
        <row r="976">
          <cell r="B976" t="str">
            <v>виробництво електроенергiї, газу та води (E)</v>
          </cell>
          <cell r="K976">
            <v>235206.38</v>
          </cell>
          <cell r="L976">
            <v>101344.73</v>
          </cell>
          <cell r="M976">
            <v>55084.69</v>
          </cell>
          <cell r="N976">
            <v>646824.35</v>
          </cell>
          <cell r="O976">
            <v>122069.6</v>
          </cell>
          <cell r="P976">
            <v>22345.57</v>
          </cell>
          <cell r="Q976">
            <v>22863.93</v>
          </cell>
          <cell r="R976">
            <v>23608.25</v>
          </cell>
          <cell r="S976">
            <v>23508.11</v>
          </cell>
          <cell r="T976">
            <v>473.7</v>
          </cell>
          <cell r="U976">
            <v>302</v>
          </cell>
          <cell r="V976">
            <v>300</v>
          </cell>
          <cell r="W976">
            <v>300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</row>
        <row r="977">
          <cell r="B977" t="str">
            <v>будiвництво                              (F)</v>
          </cell>
          <cell r="K977">
            <v>357437.63</v>
          </cell>
          <cell r="L977">
            <v>325066.46999999997</v>
          </cell>
          <cell r="M977">
            <v>378780.49</v>
          </cell>
          <cell r="N977">
            <v>417388.51</v>
          </cell>
          <cell r="O977">
            <v>414288.81</v>
          </cell>
          <cell r="P977">
            <v>6504.7</v>
          </cell>
          <cell r="Q977">
            <v>153802.66</v>
          </cell>
          <cell r="R977">
            <v>153614.74</v>
          </cell>
          <cell r="S977">
            <v>176252.53</v>
          </cell>
          <cell r="T977">
            <v>174847.79</v>
          </cell>
          <cell r="U977">
            <v>194024.25</v>
          </cell>
          <cell r="V977">
            <v>678017.12</v>
          </cell>
          <cell r="W977">
            <v>678211.22</v>
          </cell>
          <cell r="X977">
            <v>181213.31</v>
          </cell>
          <cell r="Y977">
            <v>204469.14</v>
          </cell>
          <cell r="Z977">
            <v>28533.58</v>
          </cell>
          <cell r="AA977">
            <v>7893.06</v>
          </cell>
          <cell r="AB977">
            <v>14060.15</v>
          </cell>
          <cell r="AC977">
            <v>3447.33</v>
          </cell>
        </row>
        <row r="978">
          <cell r="B978" t="str">
            <v>оптова,роздрiбна торгiвля                (G)</v>
          </cell>
          <cell r="K978">
            <v>484985.19</v>
          </cell>
          <cell r="L978">
            <v>372252.14</v>
          </cell>
          <cell r="M978">
            <v>290373.63</v>
          </cell>
          <cell r="N978">
            <v>213853.83</v>
          </cell>
          <cell r="O978">
            <v>179756.3</v>
          </cell>
          <cell r="P978">
            <v>177399.28</v>
          </cell>
          <cell r="Q978">
            <v>191024.17</v>
          </cell>
          <cell r="R978">
            <v>168390.81</v>
          </cell>
          <cell r="S978">
            <v>158191.63</v>
          </cell>
          <cell r="T978">
            <v>283933.44</v>
          </cell>
          <cell r="U978">
            <v>41092.639999999999</v>
          </cell>
          <cell r="V978">
            <v>26781.5</v>
          </cell>
          <cell r="W978">
            <v>243706.71</v>
          </cell>
          <cell r="X978">
            <v>272001.40999999997</v>
          </cell>
          <cell r="Y978">
            <v>298275.67</v>
          </cell>
          <cell r="Z978">
            <v>823881.32</v>
          </cell>
          <cell r="AA978">
            <v>693181.39</v>
          </cell>
          <cell r="AB978">
            <v>843179.88</v>
          </cell>
          <cell r="AC978">
            <v>931817.06</v>
          </cell>
        </row>
        <row r="979">
          <cell r="B979" t="str">
            <v>готелi та ресторани                      (H)</v>
          </cell>
          <cell r="K979">
            <v>3176.36</v>
          </cell>
          <cell r="L979">
            <v>38.43</v>
          </cell>
          <cell r="M979">
            <v>38.43</v>
          </cell>
          <cell r="N979">
            <v>1321.21</v>
          </cell>
          <cell r="O979">
            <v>203.52</v>
          </cell>
          <cell r="P979">
            <v>0</v>
          </cell>
          <cell r="Q979">
            <v>0</v>
          </cell>
          <cell r="R979">
            <v>696.29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</row>
        <row r="980">
          <cell r="B980" t="str">
            <v>транспорт                                (I)</v>
          </cell>
          <cell r="K980">
            <v>139675.60999999999</v>
          </cell>
          <cell r="L980">
            <v>141390.10999999999</v>
          </cell>
          <cell r="M980">
            <v>145306.53</v>
          </cell>
          <cell r="N980">
            <v>146252.73000000001</v>
          </cell>
          <cell r="O980">
            <v>155113.68</v>
          </cell>
          <cell r="P980">
            <v>8209841.0300000003</v>
          </cell>
          <cell r="Q980">
            <v>149757.82999999999</v>
          </cell>
          <cell r="R980">
            <v>160326.19</v>
          </cell>
          <cell r="S980">
            <v>59165.87</v>
          </cell>
          <cell r="T980">
            <v>58860.84</v>
          </cell>
          <cell r="U980">
            <v>69024.929999999993</v>
          </cell>
          <cell r="V980">
            <v>69086.47</v>
          </cell>
          <cell r="W980">
            <v>330526.57</v>
          </cell>
          <cell r="X980">
            <v>245408.52</v>
          </cell>
          <cell r="Y980">
            <v>397289.06</v>
          </cell>
          <cell r="Z980">
            <v>777773.23</v>
          </cell>
          <cell r="AA980">
            <v>459366.34</v>
          </cell>
          <cell r="AB980">
            <v>84488.61</v>
          </cell>
          <cell r="AC980">
            <v>308098.2</v>
          </cell>
        </row>
        <row r="981">
          <cell r="B981" t="str">
            <v>фiнансова дiяльнiсть                     (J)</v>
          </cell>
          <cell r="K981">
            <v>10238036.08</v>
          </cell>
          <cell r="L981">
            <v>10274227.84</v>
          </cell>
          <cell r="M981">
            <v>9207999.25</v>
          </cell>
          <cell r="N981">
            <v>7533319.8200000003</v>
          </cell>
          <cell r="O981">
            <v>7026708.2300000004</v>
          </cell>
          <cell r="P981">
            <v>256441.94</v>
          </cell>
          <cell r="Q981">
            <v>239879.24</v>
          </cell>
          <cell r="R981">
            <v>269711.46999999997</v>
          </cell>
          <cell r="S981">
            <v>266169.48</v>
          </cell>
          <cell r="T981">
            <v>272031.81</v>
          </cell>
          <cell r="U981">
            <v>250497.95</v>
          </cell>
          <cell r="V981">
            <v>183606.41</v>
          </cell>
          <cell r="W981">
            <v>184542.79</v>
          </cell>
          <cell r="X981">
            <v>176004.7</v>
          </cell>
          <cell r="Y981">
            <v>176167.97</v>
          </cell>
          <cell r="Z981">
            <v>170204.59</v>
          </cell>
          <cell r="AA981">
            <v>170516.24</v>
          </cell>
          <cell r="AB981">
            <v>171937.3</v>
          </cell>
          <cell r="AC981">
            <v>1156832.44</v>
          </cell>
        </row>
        <row r="982">
          <cell r="B982" t="str">
            <v>операцiї з нерухомiстю,здавання пiд найм (K)</v>
          </cell>
          <cell r="K982">
            <v>1282188.3799999999</v>
          </cell>
          <cell r="L982">
            <v>1181905.04</v>
          </cell>
          <cell r="M982">
            <v>1062798.79</v>
          </cell>
          <cell r="N982">
            <v>1479025.32</v>
          </cell>
          <cell r="O982">
            <v>1498541.43</v>
          </cell>
          <cell r="P982">
            <v>1156872.3400000001</v>
          </cell>
          <cell r="Q982">
            <v>1084391.76</v>
          </cell>
          <cell r="R982">
            <v>1138573.19</v>
          </cell>
          <cell r="S982">
            <v>1060717.92</v>
          </cell>
          <cell r="T982">
            <v>1000955.67</v>
          </cell>
          <cell r="U982">
            <v>812889.55</v>
          </cell>
          <cell r="V982">
            <v>898521.4</v>
          </cell>
          <cell r="W982">
            <v>886122.33</v>
          </cell>
          <cell r="X982">
            <v>983974.94</v>
          </cell>
          <cell r="Y982">
            <v>962802.59</v>
          </cell>
          <cell r="Z982">
            <v>1184237.24</v>
          </cell>
          <cell r="AA982">
            <v>1246072.54</v>
          </cell>
          <cell r="AB982">
            <v>1565151.1</v>
          </cell>
          <cell r="AC982">
            <v>1583263.86</v>
          </cell>
        </row>
        <row r="983">
          <cell r="B983" t="str">
            <v>державне управлiння                      (L)</v>
          </cell>
          <cell r="K983">
            <v>885077.79</v>
          </cell>
          <cell r="L983">
            <v>889338.7</v>
          </cell>
          <cell r="M983">
            <v>894859.07</v>
          </cell>
          <cell r="N983">
            <v>899973.45</v>
          </cell>
          <cell r="O983">
            <v>893604.13</v>
          </cell>
          <cell r="P983">
            <v>832516.85</v>
          </cell>
          <cell r="Q983">
            <v>950668.75</v>
          </cell>
          <cell r="R983">
            <v>632275.63</v>
          </cell>
          <cell r="S983">
            <v>534428.22</v>
          </cell>
          <cell r="T983">
            <v>534594.02</v>
          </cell>
          <cell r="U983">
            <v>536817.15</v>
          </cell>
          <cell r="V983">
            <v>722551.4</v>
          </cell>
          <cell r="W983">
            <v>772011.07</v>
          </cell>
          <cell r="X983">
            <v>645456.39</v>
          </cell>
          <cell r="Y983">
            <v>651251.97</v>
          </cell>
          <cell r="Z983">
            <v>465008.55</v>
          </cell>
          <cell r="AA983">
            <v>429953.09</v>
          </cell>
          <cell r="AB983">
            <v>459433.91</v>
          </cell>
          <cell r="AC983">
            <v>444765.43</v>
          </cell>
        </row>
        <row r="984">
          <cell r="B984" t="str">
            <v>освiта                                   (M)</v>
          </cell>
          <cell r="K984">
            <v>107041.77</v>
          </cell>
          <cell r="L984">
            <v>108923.07</v>
          </cell>
          <cell r="M984">
            <v>100899.64</v>
          </cell>
          <cell r="N984">
            <v>106764.79</v>
          </cell>
          <cell r="O984">
            <v>106504.87</v>
          </cell>
          <cell r="P984">
            <v>73359.31</v>
          </cell>
          <cell r="Q984">
            <v>68590.94</v>
          </cell>
          <cell r="R984">
            <v>67897.289999999994</v>
          </cell>
          <cell r="S984">
            <v>68266.87</v>
          </cell>
          <cell r="T984">
            <v>69144.33</v>
          </cell>
          <cell r="U984">
            <v>91060.92</v>
          </cell>
          <cell r="V984">
            <v>120838.63</v>
          </cell>
          <cell r="W984">
            <v>91625.91</v>
          </cell>
          <cell r="X984">
            <v>94068.18</v>
          </cell>
          <cell r="Y984">
            <v>131788.56</v>
          </cell>
          <cell r="Z984">
            <v>98727.8</v>
          </cell>
          <cell r="AA984">
            <v>99116.59</v>
          </cell>
          <cell r="AB984">
            <v>103673.95</v>
          </cell>
          <cell r="AC984">
            <v>104714.48</v>
          </cell>
        </row>
        <row r="985">
          <cell r="B985" t="str">
            <v>охорона здоров'я та соцiальна допомога   (N)</v>
          </cell>
          <cell r="K985">
            <v>66829516.649999999</v>
          </cell>
          <cell r="L985">
            <v>69939705.239999995</v>
          </cell>
          <cell r="M985">
            <v>73136384.400000006</v>
          </cell>
          <cell r="N985">
            <v>77550417.439999998</v>
          </cell>
          <cell r="O985">
            <v>81456786.540000007</v>
          </cell>
          <cell r="P985">
            <v>81619359.519999996</v>
          </cell>
          <cell r="Q985">
            <v>83756517.040000007</v>
          </cell>
          <cell r="R985">
            <v>84011052.379999995</v>
          </cell>
          <cell r="S985">
            <v>80547621.489999995</v>
          </cell>
          <cell r="T985">
            <v>81306038.299999997</v>
          </cell>
          <cell r="U985">
            <v>83567783.859999999</v>
          </cell>
          <cell r="V985">
            <v>83081311.390000001</v>
          </cell>
          <cell r="W985">
            <v>83315558.950000003</v>
          </cell>
          <cell r="X985">
            <v>84227140.769999996</v>
          </cell>
          <cell r="Y985">
            <v>87814449.890000001</v>
          </cell>
          <cell r="Z985">
            <v>89337380.989999995</v>
          </cell>
          <cell r="AA985">
            <v>85891579.739999995</v>
          </cell>
          <cell r="AB985">
            <v>86403417.819999993</v>
          </cell>
          <cell r="AC985">
            <v>86777685.810000002</v>
          </cell>
        </row>
        <row r="986">
          <cell r="B986" t="str">
            <v>колективнi, громадськi, особистi послуги (O)</v>
          </cell>
          <cell r="K986">
            <v>168481467.13</v>
          </cell>
          <cell r="L986">
            <v>172457080.13</v>
          </cell>
          <cell r="M986">
            <v>164232479.15000001</v>
          </cell>
          <cell r="N986">
            <v>175588304.03999999</v>
          </cell>
          <cell r="O986">
            <v>203921213.78999999</v>
          </cell>
          <cell r="P986">
            <v>165734132</v>
          </cell>
          <cell r="Q986">
            <v>193217791.78999999</v>
          </cell>
          <cell r="R986">
            <v>198284284.40000001</v>
          </cell>
          <cell r="S986">
            <v>200314123.69</v>
          </cell>
          <cell r="T986">
            <v>205883662.12</v>
          </cell>
          <cell r="U986">
            <v>204368386.97999999</v>
          </cell>
          <cell r="V986">
            <v>197974697.97</v>
          </cell>
          <cell r="W986">
            <v>155168499.03</v>
          </cell>
          <cell r="X986">
            <v>166571118.69999999</v>
          </cell>
          <cell r="Y986">
            <v>171432735.33000001</v>
          </cell>
          <cell r="Z986">
            <v>170286474.62</v>
          </cell>
          <cell r="AA986">
            <v>179277436.53999999</v>
          </cell>
          <cell r="AB986">
            <v>179633360.40000001</v>
          </cell>
          <cell r="AC986">
            <v>183647442.69</v>
          </cell>
        </row>
        <row r="987">
          <cell r="B987" t="str">
            <v>послуги домашньої прислуги               (P)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3588014.96</v>
          </cell>
          <cell r="AA987">
            <v>1123570.83</v>
          </cell>
          <cell r="AB987">
            <v>325103.23</v>
          </cell>
          <cell r="AC987">
            <v>260337.76</v>
          </cell>
        </row>
        <row r="988">
          <cell r="B988" t="str">
            <v>екстериторiальна дiяльнiсть              (Q)</v>
          </cell>
          <cell r="K988">
            <v>70231.740000000005</v>
          </cell>
          <cell r="L988">
            <v>151057.54</v>
          </cell>
          <cell r="M988">
            <v>41717.93</v>
          </cell>
          <cell r="N988">
            <v>43193.69</v>
          </cell>
          <cell r="O988">
            <v>15892.48</v>
          </cell>
          <cell r="P988">
            <v>1100</v>
          </cell>
          <cell r="Q988">
            <v>1100</v>
          </cell>
          <cell r="R988">
            <v>1374.5</v>
          </cell>
          <cell r="S988">
            <v>1374.5</v>
          </cell>
          <cell r="T988">
            <v>1374.5</v>
          </cell>
          <cell r="U988">
            <v>1374.5</v>
          </cell>
          <cell r="V988">
            <v>1374.5</v>
          </cell>
          <cell r="W988">
            <v>1374.5</v>
          </cell>
          <cell r="X988">
            <v>1374.5</v>
          </cell>
          <cell r="Y988">
            <v>1207</v>
          </cell>
          <cell r="Z988">
            <v>1207</v>
          </cell>
          <cell r="AA988">
            <v>1207</v>
          </cell>
          <cell r="AB988">
            <v>1207</v>
          </cell>
          <cell r="AC988">
            <v>1207</v>
          </cell>
        </row>
        <row r="989">
          <cell r="A989" t="str">
            <v>M29NI</v>
          </cell>
          <cell r="B989" t="str">
            <v>інше</v>
          </cell>
          <cell r="C989" t="str">
            <v>M29NI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</row>
        <row r="990">
          <cell r="A990" t="str">
            <v>M29F</v>
          </cell>
          <cell r="B990" t="str">
            <v>в іноземній валюті</v>
          </cell>
          <cell r="C990" t="str">
            <v>M29F</v>
          </cell>
          <cell r="D990">
            <v>10081816652.59</v>
          </cell>
          <cell r="E990">
            <v>10662054685.879999</v>
          </cell>
          <cell r="F990">
            <v>11127920445.709999</v>
          </cell>
          <cell r="G990">
            <v>11752375972.82</v>
          </cell>
          <cell r="H990">
            <v>12372704636.77</v>
          </cell>
          <cell r="I990">
            <v>12976732552.17</v>
          </cell>
          <cell r="J990">
            <v>14212301967.57</v>
          </cell>
          <cell r="K990">
            <v>15190616564.1</v>
          </cell>
          <cell r="L990">
            <v>15834301473.280001</v>
          </cell>
          <cell r="M990">
            <v>16157556306.43</v>
          </cell>
          <cell r="N990">
            <v>16783198813.540001</v>
          </cell>
          <cell r="O990">
            <v>17705793430.32</v>
          </cell>
          <cell r="P990">
            <v>17513473812.34</v>
          </cell>
          <cell r="Q990">
            <v>18065346572.529999</v>
          </cell>
          <cell r="R990">
            <v>18865467856.810001</v>
          </cell>
          <cell r="S990">
            <v>19384565580.060001</v>
          </cell>
          <cell r="T990">
            <v>21118852177.93</v>
          </cell>
          <cell r="U990">
            <v>21818623072.25</v>
          </cell>
          <cell r="V990">
            <v>23276101893.77</v>
          </cell>
          <cell r="W990">
            <v>23749188614.91</v>
          </cell>
          <cell r="X990">
            <v>24834247935.040001</v>
          </cell>
          <cell r="Y990">
            <v>25822175587.689999</v>
          </cell>
          <cell r="Z990">
            <v>26152939388.369999</v>
          </cell>
          <cell r="AA990">
            <v>26586041178.330002</v>
          </cell>
          <cell r="AB990">
            <v>27086472349.18</v>
          </cell>
          <cell r="AC990">
            <v>27881896113.740002</v>
          </cell>
        </row>
        <row r="991">
          <cell r="A991" t="str">
            <v>─────────</v>
          </cell>
          <cell r="B991" t="str">
            <v>──────────────────────────────────────────────────</v>
          </cell>
          <cell r="C991" t="str">
            <v>─────────</v>
          </cell>
          <cell r="D991" t="str">
            <v>────────────────</v>
          </cell>
          <cell r="E991" t="str">
            <v>────────────────</v>
          </cell>
          <cell r="F991" t="str">
            <v>────────────────</v>
          </cell>
          <cell r="G991" t="str">
            <v>────────────────</v>
          </cell>
          <cell r="H991" t="str">
            <v>────────────────</v>
          </cell>
          <cell r="I991" t="str">
            <v>────────────────</v>
          </cell>
          <cell r="J991" t="str">
            <v>────────────────</v>
          </cell>
          <cell r="K991" t="str">
            <v>────────────────</v>
          </cell>
          <cell r="L991" t="str">
            <v>────────────────</v>
          </cell>
          <cell r="M991" t="str">
            <v>────────────────</v>
          </cell>
          <cell r="N991" t="str">
            <v>────────────────</v>
          </cell>
          <cell r="O991" t="str">
            <v>────────────────</v>
          </cell>
          <cell r="P991" t="str">
            <v>────────────────</v>
          </cell>
          <cell r="Q991" t="str">
            <v>────────────────</v>
          </cell>
          <cell r="R991" t="str">
            <v>────────────────</v>
          </cell>
          <cell r="S991" t="str">
            <v>────────────────</v>
          </cell>
          <cell r="T991" t="str">
            <v>────────────────</v>
          </cell>
          <cell r="U991" t="str">
            <v>────────────────</v>
          </cell>
          <cell r="V991" t="str">
            <v>────────────────</v>
          </cell>
          <cell r="W991" t="str">
            <v>────────────────</v>
          </cell>
          <cell r="X991" t="str">
            <v>────────────────</v>
          </cell>
          <cell r="Y991" t="str">
            <v>────────────────</v>
          </cell>
          <cell r="Z991" t="str">
            <v>────────────────</v>
          </cell>
          <cell r="AA991" t="str">
            <v>────────────────</v>
          </cell>
          <cell r="AB991" t="str">
            <v>────────────────</v>
          </cell>
          <cell r="AC991" t="str">
            <v>────────────────</v>
          </cell>
        </row>
        <row r="992">
          <cell r="D992" t="str">
            <v>_x000C_</v>
          </cell>
          <cell r="E992" t="str">
            <v>_x000C_</v>
          </cell>
          <cell r="F992" t="str">
            <v>_x000C_</v>
          </cell>
          <cell r="G992" t="str">
            <v>_x000C_</v>
          </cell>
          <cell r="H992" t="str">
            <v>_x000C_</v>
          </cell>
          <cell r="I992" t="str">
            <v>_x000C_</v>
          </cell>
          <cell r="J992" t="str">
            <v>_x000C_</v>
          </cell>
          <cell r="K992" t="str">
            <v>_x000C_</v>
          </cell>
          <cell r="L992" t="str">
            <v>_x000C_</v>
          </cell>
          <cell r="M992" t="str">
            <v>_x000C_</v>
          </cell>
          <cell r="N992" t="str">
            <v>_x000C_</v>
          </cell>
          <cell r="O992" t="str">
            <v>_x000C_</v>
          </cell>
          <cell r="P992" t="str">
            <v>_x000C_</v>
          </cell>
          <cell r="Q992" t="str">
            <v>_x000C_</v>
          </cell>
          <cell r="R992" t="str">
            <v>_x000C_</v>
          </cell>
          <cell r="S992" t="str">
            <v>_x000C_</v>
          </cell>
          <cell r="T992" t="str">
            <v>_x000C_</v>
          </cell>
          <cell r="U992" t="str">
            <v>_x000C_</v>
          </cell>
          <cell r="V992" t="str">
            <v>_x000C_</v>
          </cell>
          <cell r="W992" t="str">
            <v>_x000C_</v>
          </cell>
          <cell r="X992" t="str">
            <v>_x000C_</v>
          </cell>
          <cell r="Y992" t="str">
            <v>_x000C_</v>
          </cell>
          <cell r="Z992" t="str">
            <v>_x000C_</v>
          </cell>
          <cell r="AA992" t="str">
            <v>_x000C_</v>
          </cell>
          <cell r="AB992" t="str">
            <v>_x000C_</v>
          </cell>
          <cell r="AC992" t="str">
            <v>_x000C_</v>
          </cell>
        </row>
        <row r="993">
          <cell r="D993" t="str">
            <v>Лист N   17</v>
          </cell>
          <cell r="E993" t="str">
            <v>Лист N   17</v>
          </cell>
          <cell r="F993" t="str">
            <v>Лист N   17</v>
          </cell>
          <cell r="G993" t="str">
            <v>Лист N   17</v>
          </cell>
          <cell r="H993" t="str">
            <v>Лист N   17</v>
          </cell>
          <cell r="I993" t="str">
            <v>Лист N   17</v>
          </cell>
          <cell r="J993" t="str">
            <v>Лист N   17</v>
          </cell>
          <cell r="K993" t="str">
            <v>Лист N   17</v>
          </cell>
          <cell r="L993" t="str">
            <v>Лист N   17</v>
          </cell>
          <cell r="M993" t="str">
            <v>Лист N   17</v>
          </cell>
          <cell r="N993" t="str">
            <v>Лист N   17</v>
          </cell>
          <cell r="O993" t="str">
            <v>Лист N   17</v>
          </cell>
          <cell r="P993" t="str">
            <v>Лист N   17</v>
          </cell>
          <cell r="Q993" t="str">
            <v>Лист N   17</v>
          </cell>
          <cell r="R993" t="str">
            <v>Лист N   17</v>
          </cell>
          <cell r="S993" t="str">
            <v>Лист N   17</v>
          </cell>
          <cell r="T993" t="str">
            <v>Лист N   17</v>
          </cell>
          <cell r="U993" t="str">
            <v>Лист N   17</v>
          </cell>
          <cell r="V993" t="str">
            <v>Лист N   17</v>
          </cell>
          <cell r="W993" t="str">
            <v>Лист N   17</v>
          </cell>
          <cell r="X993" t="str">
            <v>Лист N   17</v>
          </cell>
          <cell r="Y993" t="str">
            <v>Лист N   17</v>
          </cell>
          <cell r="Z993" t="str">
            <v>Лист N   17</v>
          </cell>
          <cell r="AA993" t="str">
            <v>Лист N   17</v>
          </cell>
          <cell r="AB993" t="str">
            <v>Лист N   17</v>
          </cell>
          <cell r="AC993" t="str">
            <v>Лист N   17</v>
          </cell>
        </row>
        <row r="994">
          <cell r="A994" t="str">
            <v>────────┬</v>
          </cell>
          <cell r="B994" t="str">
            <v>┌─────────────────────────────────────────────────</v>
          </cell>
          <cell r="C994" t="str">
            <v>────────┬</v>
          </cell>
          <cell r="D994" t="str">
            <v>───────────────┬</v>
          </cell>
          <cell r="E994" t="str">
            <v>───────────────┬</v>
          </cell>
          <cell r="F994" t="str">
            <v>───────────────┬</v>
          </cell>
          <cell r="G994" t="str">
            <v>───────────────┬</v>
          </cell>
          <cell r="H994" t="str">
            <v>───────────────┬</v>
          </cell>
          <cell r="I994" t="str">
            <v>───────────────┬</v>
          </cell>
          <cell r="J994" t="str">
            <v>───────────────┬</v>
          </cell>
          <cell r="K994" t="str">
            <v>───────────────┬</v>
          </cell>
          <cell r="L994" t="str">
            <v>───────────────┬</v>
          </cell>
          <cell r="M994" t="str">
            <v>───────────────┬</v>
          </cell>
          <cell r="N994" t="str">
            <v>───────────────┬</v>
          </cell>
          <cell r="O994" t="str">
            <v>───────────────┬</v>
          </cell>
          <cell r="P994" t="str">
            <v>───────────────┬</v>
          </cell>
          <cell r="Q994" t="str">
            <v>───────────────┬</v>
          </cell>
          <cell r="R994" t="str">
            <v>───────────────┬</v>
          </cell>
          <cell r="S994" t="str">
            <v>───────────────┬</v>
          </cell>
          <cell r="T994" t="str">
            <v>───────────────┬</v>
          </cell>
          <cell r="U994" t="str">
            <v>───────────────┬</v>
          </cell>
          <cell r="V994" t="str">
            <v>───────────────┬</v>
          </cell>
          <cell r="W994" t="str">
            <v>───────────────┬</v>
          </cell>
          <cell r="X994" t="str">
            <v>───────────────┬</v>
          </cell>
          <cell r="Y994" t="str">
            <v>───────────────┬</v>
          </cell>
          <cell r="Z994" t="str">
            <v>───────────────┬</v>
          </cell>
          <cell r="AA994" t="str">
            <v>───────────────┬</v>
          </cell>
          <cell r="AB994" t="str">
            <v>───────────────┬</v>
          </cell>
          <cell r="AC994" t="str">
            <v>───────────────┬</v>
          </cell>
        </row>
        <row r="995">
          <cell r="A995" t="str">
            <v>│</v>
          </cell>
          <cell r="B995" t="str">
            <v>│                Статтi  балансу</v>
          </cell>
          <cell r="C995" t="str">
            <v>│</v>
          </cell>
          <cell r="D995" t="str">
            <v>Сума     │</v>
          </cell>
          <cell r="E995" t="str">
            <v>Сума     │</v>
          </cell>
          <cell r="F995" t="str">
            <v>Сума     │</v>
          </cell>
          <cell r="G995" t="str">
            <v>Сума     │</v>
          </cell>
          <cell r="H995" t="str">
            <v>Сума     │</v>
          </cell>
          <cell r="I995" t="str">
            <v>Сума     │</v>
          </cell>
          <cell r="J995" t="str">
            <v>Сума     │</v>
          </cell>
          <cell r="K995" t="str">
            <v>Сума     │</v>
          </cell>
          <cell r="L995" t="str">
            <v>Сума     │</v>
          </cell>
          <cell r="M995" t="str">
            <v>Сума     │</v>
          </cell>
          <cell r="N995" t="str">
            <v>Сума     │</v>
          </cell>
          <cell r="O995" t="str">
            <v>Сума     │</v>
          </cell>
          <cell r="P995" t="str">
            <v>Сума     │</v>
          </cell>
          <cell r="Q995" t="str">
            <v>Сума     │</v>
          </cell>
          <cell r="R995" t="str">
            <v>Сума     │</v>
          </cell>
          <cell r="S995" t="str">
            <v>Сума     │</v>
          </cell>
          <cell r="T995" t="str">
            <v>Сума     │</v>
          </cell>
          <cell r="U995" t="str">
            <v>Сума     │</v>
          </cell>
          <cell r="V995" t="str">
            <v>Сума     │</v>
          </cell>
          <cell r="W995" t="str">
            <v>Сума     │</v>
          </cell>
          <cell r="X995" t="str">
            <v>Сума     │</v>
          </cell>
          <cell r="Y995" t="str">
            <v>Сума     │</v>
          </cell>
          <cell r="Z995" t="str">
            <v>Сума     │</v>
          </cell>
          <cell r="AA995" t="str">
            <v>Сума     │</v>
          </cell>
          <cell r="AB995" t="str">
            <v>Сума     │</v>
          </cell>
          <cell r="AC995" t="str">
            <v>Сума     │</v>
          </cell>
        </row>
        <row r="996">
          <cell r="A996" t="str">
            <v>────────┼</v>
          </cell>
          <cell r="B996" t="str">
            <v>├─────────────────────────────────────────────────</v>
          </cell>
          <cell r="C996" t="str">
            <v>────────┼</v>
          </cell>
          <cell r="D996" t="str">
            <v>───────────────┼</v>
          </cell>
          <cell r="E996" t="str">
            <v>───────────────┼</v>
          </cell>
          <cell r="F996" t="str">
            <v>───────────────┼</v>
          </cell>
          <cell r="G996" t="str">
            <v>───────────────┼</v>
          </cell>
          <cell r="H996" t="str">
            <v>───────────────┼</v>
          </cell>
          <cell r="I996" t="str">
            <v>───────────────┼</v>
          </cell>
          <cell r="J996" t="str">
            <v>───────────────┼</v>
          </cell>
          <cell r="K996" t="str">
            <v>───────────────┼</v>
          </cell>
          <cell r="L996" t="str">
            <v>───────────────┼</v>
          </cell>
          <cell r="M996" t="str">
            <v>───────────────┼</v>
          </cell>
          <cell r="N996" t="str">
            <v>───────────────┼</v>
          </cell>
          <cell r="O996" t="str">
            <v>───────────────┼</v>
          </cell>
          <cell r="P996" t="str">
            <v>───────────────┼</v>
          </cell>
          <cell r="Q996" t="str">
            <v>───────────────┼</v>
          </cell>
          <cell r="R996" t="str">
            <v>───────────────┼</v>
          </cell>
          <cell r="S996" t="str">
            <v>───────────────┼</v>
          </cell>
          <cell r="T996" t="str">
            <v>───────────────┼</v>
          </cell>
          <cell r="U996" t="str">
            <v>───────────────┼</v>
          </cell>
          <cell r="V996" t="str">
            <v>───────────────┼</v>
          </cell>
          <cell r="W996" t="str">
            <v>───────────────┼</v>
          </cell>
          <cell r="X996" t="str">
            <v>───────────────┼</v>
          </cell>
          <cell r="Y996" t="str">
            <v>───────────────┼</v>
          </cell>
          <cell r="Z996" t="str">
            <v>───────────────┼</v>
          </cell>
          <cell r="AA996" t="str">
            <v>───────────────┼</v>
          </cell>
          <cell r="AB996" t="str">
            <v>───────────────┼</v>
          </cell>
          <cell r="AC996" t="str">
            <v>───────────────┼</v>
          </cell>
        </row>
        <row r="997">
          <cell r="A997" t="str">
            <v>M29F2</v>
          </cell>
          <cell r="B997" t="str">
            <v>інші фінансові корпорації</v>
          </cell>
          <cell r="C997" t="str">
            <v>M29F2</v>
          </cell>
          <cell r="D997">
            <v>153506569.78999999</v>
          </cell>
          <cell r="E997">
            <v>134070959.13</v>
          </cell>
          <cell r="F997">
            <v>137462533.71000001</v>
          </cell>
          <cell r="G997">
            <v>136570986.59</v>
          </cell>
          <cell r="H997">
            <v>140549669.69</v>
          </cell>
          <cell r="I997">
            <v>140736356.78</v>
          </cell>
          <cell r="J997">
            <v>150885284.74000001</v>
          </cell>
          <cell r="K997">
            <v>121809959.77</v>
          </cell>
          <cell r="L997">
            <v>126539787.75</v>
          </cell>
          <cell r="M997">
            <v>110853861.86</v>
          </cell>
          <cell r="N997">
            <v>150003894.22999999</v>
          </cell>
          <cell r="O997">
            <v>150718595.08000001</v>
          </cell>
          <cell r="P997">
            <v>167562805.74000001</v>
          </cell>
          <cell r="Q997">
            <v>188157871.68000001</v>
          </cell>
          <cell r="R997">
            <v>168643911.03</v>
          </cell>
          <cell r="S997">
            <v>155881235.12</v>
          </cell>
          <cell r="T997">
            <v>155407909.25999999</v>
          </cell>
          <cell r="U997">
            <v>161888560.13</v>
          </cell>
          <cell r="V997">
            <v>176167189.78999999</v>
          </cell>
          <cell r="W997">
            <v>153588389.56999999</v>
          </cell>
          <cell r="X997">
            <v>160830946.46000001</v>
          </cell>
          <cell r="Y997">
            <v>165383904.15000001</v>
          </cell>
          <cell r="Z997">
            <v>156735434.16</v>
          </cell>
          <cell r="AA997">
            <v>155421305.91</v>
          </cell>
          <cell r="AB997">
            <v>167430328.30000001</v>
          </cell>
          <cell r="AC997">
            <v>179451463.68000001</v>
          </cell>
        </row>
        <row r="998">
          <cell r="A998" t="str">
            <v>M29F6</v>
          </cell>
          <cell r="B998" t="str">
            <v>державні та місцеві органи управління</v>
          </cell>
          <cell r="C998" t="str">
            <v>M29F6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</row>
        <row r="999">
          <cell r="A999" t="str">
            <v>M29F7</v>
          </cell>
          <cell r="B999" t="str">
            <v>державні нефінансові корпорації, у тому числi:</v>
          </cell>
          <cell r="C999" t="str">
            <v>M29F7</v>
          </cell>
          <cell r="D999">
            <v>397926181.31999999</v>
          </cell>
          <cell r="E999">
            <v>417315885.49000001</v>
          </cell>
          <cell r="F999">
            <v>399789413.56</v>
          </cell>
          <cell r="G999">
            <v>418357076.27999997</v>
          </cell>
          <cell r="H999">
            <v>417568223.01999998</v>
          </cell>
          <cell r="I999">
            <v>467891946.04000002</v>
          </cell>
          <cell r="J999">
            <v>513621168.12</v>
          </cell>
          <cell r="K999">
            <v>574815191.75</v>
          </cell>
          <cell r="L999">
            <v>637423785.34000003</v>
          </cell>
          <cell r="M999">
            <v>559658369.80999994</v>
          </cell>
          <cell r="N999">
            <v>578941406.74000001</v>
          </cell>
          <cell r="O999">
            <v>705015984.07000005</v>
          </cell>
          <cell r="P999">
            <v>573928196.80999994</v>
          </cell>
          <cell r="Q999">
            <v>560154335.76999998</v>
          </cell>
          <cell r="R999">
            <v>583170612.22000003</v>
          </cell>
          <cell r="S999">
            <v>564186615.22000003</v>
          </cell>
          <cell r="T999">
            <v>614199745.75</v>
          </cell>
          <cell r="U999">
            <v>599182296.04999995</v>
          </cell>
          <cell r="V999">
            <v>1242183985.8299999</v>
          </cell>
          <cell r="W999">
            <v>1112460599.8499999</v>
          </cell>
          <cell r="X999">
            <v>1077289929.1400001</v>
          </cell>
          <cell r="Y999">
            <v>1591456105.1300001</v>
          </cell>
          <cell r="Z999">
            <v>1514916340.28</v>
          </cell>
          <cell r="AA999">
            <v>1577464493.5599999</v>
          </cell>
          <cell r="AB999">
            <v>1592857922.47</v>
          </cell>
          <cell r="AC999">
            <v>1679429272.5999999</v>
          </cell>
        </row>
        <row r="1000">
          <cell r="B1000" t="str">
            <v>с/г, мисливство та лiсове господарство   (A)</v>
          </cell>
          <cell r="K1000">
            <v>1658528.49</v>
          </cell>
          <cell r="L1000">
            <v>2946231.17</v>
          </cell>
          <cell r="M1000">
            <v>2527958.98</v>
          </cell>
          <cell r="N1000">
            <v>2609747.08</v>
          </cell>
          <cell r="O1000">
            <v>1685947.4</v>
          </cell>
          <cell r="P1000">
            <v>2705518.68</v>
          </cell>
          <cell r="Q1000">
            <v>1831122.05</v>
          </cell>
          <cell r="R1000">
            <v>2788613.88</v>
          </cell>
          <cell r="S1000">
            <v>1948168.34</v>
          </cell>
          <cell r="T1000">
            <v>2119708.02</v>
          </cell>
          <cell r="U1000">
            <v>2184413.0299999998</v>
          </cell>
          <cell r="V1000">
            <v>2622592.1800000002</v>
          </cell>
          <cell r="W1000">
            <v>4956058.72</v>
          </cell>
          <cell r="X1000">
            <v>1856152.41</v>
          </cell>
          <cell r="Y1000">
            <v>1780741.28</v>
          </cell>
          <cell r="Z1000">
            <v>1281669.08</v>
          </cell>
          <cell r="AA1000">
            <v>1194689.7</v>
          </cell>
          <cell r="AB1000">
            <v>749046.13</v>
          </cell>
          <cell r="AC1000">
            <v>1021500.96</v>
          </cell>
        </row>
        <row r="1001">
          <cell r="B1001" t="str">
            <v>рибне господарство                       (B)</v>
          </cell>
          <cell r="K1001">
            <v>231662.95</v>
          </cell>
          <cell r="L1001">
            <v>0</v>
          </cell>
          <cell r="M1001">
            <v>4236.79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96169.7</v>
          </cell>
          <cell r="U1001">
            <v>0</v>
          </cell>
          <cell r="V1001">
            <v>0</v>
          </cell>
          <cell r="W1001">
            <v>0</v>
          </cell>
          <cell r="X1001">
            <v>52990</v>
          </cell>
          <cell r="Y1001">
            <v>0</v>
          </cell>
          <cell r="Z1001">
            <v>0</v>
          </cell>
          <cell r="AA1001">
            <v>1010000</v>
          </cell>
          <cell r="AB1001">
            <v>1516500</v>
          </cell>
          <cell r="AC1001">
            <v>1515000</v>
          </cell>
        </row>
        <row r="1002">
          <cell r="B1002" t="str">
            <v>добувна промисловiсть                    (C)</v>
          </cell>
          <cell r="K1002">
            <v>21218027.449999999</v>
          </cell>
          <cell r="L1002">
            <v>31033489.16</v>
          </cell>
          <cell r="M1002">
            <v>24124214.399999999</v>
          </cell>
          <cell r="N1002">
            <v>21643895.23</v>
          </cell>
          <cell r="O1002">
            <v>36431132.280000001</v>
          </cell>
          <cell r="P1002">
            <v>23174787.710000001</v>
          </cell>
          <cell r="Q1002">
            <v>29267791.93</v>
          </cell>
          <cell r="R1002">
            <v>31916878.02</v>
          </cell>
          <cell r="S1002">
            <v>32691152.66</v>
          </cell>
          <cell r="T1002">
            <v>41712103.840000004</v>
          </cell>
          <cell r="U1002">
            <v>41135540.369999997</v>
          </cell>
          <cell r="V1002">
            <v>42578601.460000001</v>
          </cell>
          <cell r="W1002">
            <v>41264748.020000003</v>
          </cell>
          <cell r="X1002">
            <v>32842375.93</v>
          </cell>
          <cell r="Y1002">
            <v>64191310.119999997</v>
          </cell>
          <cell r="Z1002">
            <v>62077353.710000001</v>
          </cell>
          <cell r="AA1002">
            <v>59656468.960000001</v>
          </cell>
          <cell r="AB1002">
            <v>62683908.109999999</v>
          </cell>
          <cell r="AC1002">
            <v>54921434.119999997</v>
          </cell>
        </row>
        <row r="1003">
          <cell r="B1003" t="str">
            <v>обробна промисловiсть                    (D)</v>
          </cell>
          <cell r="K1003">
            <v>55143122.329999998</v>
          </cell>
          <cell r="L1003">
            <v>142391299.34</v>
          </cell>
          <cell r="M1003">
            <v>59475334.729999997</v>
          </cell>
          <cell r="N1003">
            <v>97417866.590000004</v>
          </cell>
          <cell r="O1003">
            <v>173850425.86000001</v>
          </cell>
          <cell r="P1003">
            <v>64690833.25</v>
          </cell>
          <cell r="Q1003">
            <v>60907235.420000002</v>
          </cell>
          <cell r="R1003">
            <v>86102217.109999999</v>
          </cell>
          <cell r="S1003">
            <v>76860248.439999998</v>
          </cell>
          <cell r="T1003">
            <v>112288509.62</v>
          </cell>
          <cell r="U1003">
            <v>87868869.299999997</v>
          </cell>
          <cell r="V1003">
            <v>132702986.75</v>
          </cell>
          <cell r="W1003">
            <v>133359402.12</v>
          </cell>
          <cell r="X1003">
            <v>144951960.41</v>
          </cell>
          <cell r="Y1003">
            <v>134947368.15000001</v>
          </cell>
          <cell r="Z1003">
            <v>128020622.34</v>
          </cell>
          <cell r="AA1003">
            <v>162205007.46000001</v>
          </cell>
          <cell r="AB1003">
            <v>184631118.66</v>
          </cell>
          <cell r="AC1003">
            <v>187572206.81999999</v>
          </cell>
        </row>
        <row r="1004">
          <cell r="B1004" t="str">
            <v>виробництво електроенергiї, газу та води (E)</v>
          </cell>
          <cell r="K1004">
            <v>152401.60000000001</v>
          </cell>
          <cell r="L1004">
            <v>26.65</v>
          </cell>
          <cell r="M1004">
            <v>26.65</v>
          </cell>
          <cell r="N1004">
            <v>26.64</v>
          </cell>
          <cell r="O1004">
            <v>1359</v>
          </cell>
          <cell r="P1004">
            <v>27.72</v>
          </cell>
          <cell r="Q1004">
            <v>645924.73</v>
          </cell>
          <cell r="R1004">
            <v>27.73</v>
          </cell>
          <cell r="S1004">
            <v>2441569.71</v>
          </cell>
          <cell r="T1004">
            <v>27.7</v>
          </cell>
          <cell r="U1004">
            <v>27.75</v>
          </cell>
          <cell r="V1004">
            <v>27.75</v>
          </cell>
          <cell r="W1004">
            <v>27.74</v>
          </cell>
          <cell r="X1004">
            <v>27.72</v>
          </cell>
          <cell r="Y1004">
            <v>27.67</v>
          </cell>
          <cell r="Z1004">
            <v>26.46</v>
          </cell>
          <cell r="AA1004">
            <v>26.46</v>
          </cell>
          <cell r="AB1004">
            <v>26.49</v>
          </cell>
          <cell r="AC1004">
            <v>538441.65</v>
          </cell>
        </row>
        <row r="1005">
          <cell r="B1005" t="str">
            <v>будiвництво                              (F)</v>
          </cell>
          <cell r="K1005">
            <v>394837.39</v>
          </cell>
          <cell r="L1005">
            <v>600644.17000000004</v>
          </cell>
          <cell r="M1005">
            <v>512071.34</v>
          </cell>
          <cell r="N1005">
            <v>1165986.44</v>
          </cell>
          <cell r="O1005">
            <v>266501.45</v>
          </cell>
          <cell r="P1005">
            <v>1504117.45</v>
          </cell>
          <cell r="Q1005">
            <v>532980.67000000004</v>
          </cell>
          <cell r="R1005">
            <v>532664.93999999994</v>
          </cell>
          <cell r="S1005">
            <v>532023.19999999995</v>
          </cell>
          <cell r="T1005">
            <v>559377.03</v>
          </cell>
          <cell r="U1005">
            <v>531998.13</v>
          </cell>
          <cell r="V1005">
            <v>1020950.45</v>
          </cell>
          <cell r="W1005">
            <v>531892.75</v>
          </cell>
          <cell r="X1005">
            <v>531026.04</v>
          </cell>
          <cell r="Y1005">
            <v>529139.80000000005</v>
          </cell>
          <cell r="Z1005">
            <v>509860.77</v>
          </cell>
          <cell r="AA1005">
            <v>506013.48</v>
          </cell>
          <cell r="AB1005">
            <v>591357.92000000004</v>
          </cell>
          <cell r="AC1005">
            <v>531910.56999999995</v>
          </cell>
        </row>
        <row r="1006">
          <cell r="B1006" t="str">
            <v>оптова,роздрiбна торгiвля                (G)</v>
          </cell>
          <cell r="K1006">
            <v>89177679.900000006</v>
          </cell>
          <cell r="L1006">
            <v>87518472.569999993</v>
          </cell>
          <cell r="M1006">
            <v>88565474.659999996</v>
          </cell>
          <cell r="N1006">
            <v>85651819.310000002</v>
          </cell>
          <cell r="O1006">
            <v>121802262.27</v>
          </cell>
          <cell r="P1006">
            <v>102086406.48</v>
          </cell>
          <cell r="Q1006">
            <v>102436346.18000001</v>
          </cell>
          <cell r="R1006">
            <v>100783194.09999999</v>
          </cell>
          <cell r="S1006">
            <v>98711673.040000007</v>
          </cell>
          <cell r="T1006">
            <v>97177485.760000005</v>
          </cell>
          <cell r="U1006">
            <v>96838605.079999998</v>
          </cell>
          <cell r="V1006">
            <v>112709225.78</v>
          </cell>
          <cell r="W1006">
            <v>40874197.200000003</v>
          </cell>
          <cell r="X1006">
            <v>42191276.560000002</v>
          </cell>
          <cell r="Y1006">
            <v>50779324.079999998</v>
          </cell>
          <cell r="Z1006">
            <v>45438514.189999998</v>
          </cell>
          <cell r="AA1006">
            <v>46588872.409999996</v>
          </cell>
          <cell r="AB1006">
            <v>46558890.899999999</v>
          </cell>
          <cell r="AC1006">
            <v>53952972.420000002</v>
          </cell>
        </row>
        <row r="1007">
          <cell r="B1007" t="str">
            <v>готелi та ресторани                      (H)</v>
          </cell>
          <cell r="K1007">
            <v>90628.7</v>
          </cell>
          <cell r="L1007">
            <v>90608.3</v>
          </cell>
          <cell r="M1007">
            <v>787937.01</v>
          </cell>
          <cell r="N1007">
            <v>93305.54</v>
          </cell>
          <cell r="O1007">
            <v>90525</v>
          </cell>
          <cell r="P1007">
            <v>101453.38</v>
          </cell>
          <cell r="Q1007">
            <v>140591.70000000001</v>
          </cell>
          <cell r="R1007">
            <v>128599.33</v>
          </cell>
          <cell r="S1007">
            <v>90230.9</v>
          </cell>
          <cell r="T1007">
            <v>90210.5</v>
          </cell>
          <cell r="U1007">
            <v>359908.6</v>
          </cell>
          <cell r="V1007">
            <v>355461.8</v>
          </cell>
          <cell r="W1007">
            <v>360256.8</v>
          </cell>
          <cell r="X1007">
            <v>693535.77</v>
          </cell>
          <cell r="Y1007">
            <v>670661.6</v>
          </cell>
          <cell r="Z1007">
            <v>1146350</v>
          </cell>
          <cell r="AA1007">
            <v>1000992.74</v>
          </cell>
          <cell r="AB1007">
            <v>288135</v>
          </cell>
          <cell r="AC1007">
            <v>1066086.96</v>
          </cell>
        </row>
        <row r="1008">
          <cell r="B1008" t="str">
            <v>транспорт                                (I)</v>
          </cell>
          <cell r="K1008">
            <v>240699572.86000001</v>
          </cell>
          <cell r="L1008">
            <v>209998909.75999999</v>
          </cell>
          <cell r="M1008">
            <v>213930250.87</v>
          </cell>
          <cell r="N1008">
            <v>200696969.88999999</v>
          </cell>
          <cell r="O1008">
            <v>196252493.69</v>
          </cell>
          <cell r="P1008">
            <v>206955763.72999999</v>
          </cell>
          <cell r="Q1008">
            <v>191583000.59</v>
          </cell>
          <cell r="R1008">
            <v>198098167.15000001</v>
          </cell>
          <cell r="S1008">
            <v>181006030</v>
          </cell>
          <cell r="T1008">
            <v>185076891.90000001</v>
          </cell>
          <cell r="U1008">
            <v>175768849.09</v>
          </cell>
          <cell r="V1008">
            <v>514663198.85000002</v>
          </cell>
          <cell r="W1008">
            <v>460023155.19</v>
          </cell>
          <cell r="X1008">
            <v>430862752.00999999</v>
          </cell>
          <cell r="Y1008">
            <v>866206225.71000004</v>
          </cell>
          <cell r="Z1008">
            <v>850718301.35000002</v>
          </cell>
          <cell r="AA1008">
            <v>879307740.65999997</v>
          </cell>
          <cell r="AB1008">
            <v>868308953.49000001</v>
          </cell>
          <cell r="AC1008">
            <v>958010857.32000005</v>
          </cell>
        </row>
        <row r="1009">
          <cell r="B1009" t="str">
            <v>фiнансова дiяльнiсть                     (J)</v>
          </cell>
          <cell r="K1009">
            <v>20427.419999999998</v>
          </cell>
          <cell r="L1009">
            <v>45.04</v>
          </cell>
          <cell r="M1009">
            <v>55656.04</v>
          </cell>
          <cell r="N1009">
            <v>5815.16</v>
          </cell>
          <cell r="O1009">
            <v>50.27</v>
          </cell>
          <cell r="P1009">
            <v>50.28</v>
          </cell>
          <cell r="Q1009">
            <v>12997.2</v>
          </cell>
          <cell r="R1009">
            <v>6726.45</v>
          </cell>
          <cell r="S1009">
            <v>65278.559999999998</v>
          </cell>
          <cell r="T1009">
            <v>62.51</v>
          </cell>
          <cell r="U1009">
            <v>62.56</v>
          </cell>
          <cell r="V1009">
            <v>15534.8</v>
          </cell>
          <cell r="W1009">
            <v>3269.86</v>
          </cell>
          <cell r="X1009">
            <v>25906.47</v>
          </cell>
          <cell r="Y1009">
            <v>16120.39</v>
          </cell>
          <cell r="Z1009">
            <v>15045.15</v>
          </cell>
          <cell r="AA1009">
            <v>69.08</v>
          </cell>
          <cell r="AB1009">
            <v>0</v>
          </cell>
          <cell r="AC1009">
            <v>0</v>
          </cell>
        </row>
        <row r="1010">
          <cell r="B1010" t="str">
            <v>операцiї з нерухомiстю,здавання пiд найм (K)</v>
          </cell>
          <cell r="K1010">
            <v>150705447.87</v>
          </cell>
          <cell r="L1010">
            <v>147581199.61000001</v>
          </cell>
          <cell r="M1010">
            <v>152498408.11000001</v>
          </cell>
          <cell r="N1010">
            <v>152739305.69999999</v>
          </cell>
          <cell r="O1010">
            <v>151656972</v>
          </cell>
          <cell r="P1010">
            <v>151185681.49000001</v>
          </cell>
          <cell r="Q1010">
            <v>153285928.09</v>
          </cell>
          <cell r="R1010">
            <v>145903905.69</v>
          </cell>
          <cell r="S1010">
            <v>153179958.63</v>
          </cell>
          <cell r="T1010">
            <v>151702645.56999999</v>
          </cell>
          <cell r="U1010">
            <v>150438099.34</v>
          </cell>
          <cell r="V1010">
            <v>420065753.19999999</v>
          </cell>
          <cell r="W1010">
            <v>414670820.60000002</v>
          </cell>
          <cell r="X1010">
            <v>407905689.29000002</v>
          </cell>
          <cell r="Y1010">
            <v>426393092.76999998</v>
          </cell>
          <cell r="Z1010">
            <v>404919359.75999999</v>
          </cell>
          <cell r="AA1010">
            <v>407386801.77999997</v>
          </cell>
          <cell r="AB1010">
            <v>411865719.37</v>
          </cell>
          <cell r="AC1010">
            <v>402179543.05000001</v>
          </cell>
        </row>
        <row r="1011">
          <cell r="B1011" t="str">
            <v>державне управлiння                      (L)</v>
          </cell>
          <cell r="K1011">
            <v>11881656.199999999</v>
          </cell>
          <cell r="L1011">
            <v>11910663.640000001</v>
          </cell>
          <cell r="M1011">
            <v>14060386.92</v>
          </cell>
          <cell r="N1011">
            <v>14043283.130000001</v>
          </cell>
          <cell r="O1011">
            <v>20227768.190000001</v>
          </cell>
          <cell r="P1011">
            <v>17928631.190000001</v>
          </cell>
          <cell r="Q1011">
            <v>16757941.85</v>
          </cell>
          <cell r="R1011">
            <v>14237446.76</v>
          </cell>
          <cell r="S1011">
            <v>13989222.880000001</v>
          </cell>
          <cell r="T1011">
            <v>21172796.760000002</v>
          </cell>
          <cell r="U1011">
            <v>11700492.58</v>
          </cell>
          <cell r="V1011">
            <v>13135078.42</v>
          </cell>
          <cell r="W1011">
            <v>14009206.77</v>
          </cell>
          <cell r="X1011">
            <v>10748110.529999999</v>
          </cell>
          <cell r="Y1011">
            <v>38854318.030000001</v>
          </cell>
          <cell r="Z1011">
            <v>13549921.33</v>
          </cell>
          <cell r="AA1011">
            <v>11885080.109999999</v>
          </cell>
          <cell r="AB1011">
            <v>9353507.9499999993</v>
          </cell>
          <cell r="AC1011">
            <v>13763374.1</v>
          </cell>
        </row>
        <row r="1012">
          <cell r="B1012" t="str">
            <v>освiта                                   (M)</v>
          </cell>
          <cell r="K1012">
            <v>2036476.78</v>
          </cell>
          <cell r="L1012">
            <v>2213111.19</v>
          </cell>
          <cell r="M1012">
            <v>2062945.9</v>
          </cell>
          <cell r="N1012">
            <v>1136504.1299999999</v>
          </cell>
          <cell r="O1012">
            <v>1175014.82</v>
          </cell>
          <cell r="P1012">
            <v>1292599.8600000001</v>
          </cell>
          <cell r="Q1012">
            <v>1566126.11</v>
          </cell>
          <cell r="R1012">
            <v>1735601.67</v>
          </cell>
          <cell r="S1012">
            <v>1482793.99</v>
          </cell>
          <cell r="T1012">
            <v>1320693.26</v>
          </cell>
          <cell r="U1012">
            <v>1015666.63</v>
          </cell>
          <cell r="V1012">
            <v>1206346.3700000001</v>
          </cell>
          <cell r="W1012">
            <v>1148376.71</v>
          </cell>
          <cell r="X1012">
            <v>2319768.27</v>
          </cell>
          <cell r="Y1012">
            <v>2128017.39</v>
          </cell>
          <cell r="Z1012">
            <v>1391445.95</v>
          </cell>
          <cell r="AA1012">
            <v>1498585.07</v>
          </cell>
          <cell r="AB1012">
            <v>1364288.39</v>
          </cell>
          <cell r="AC1012">
            <v>2465751.17</v>
          </cell>
        </row>
        <row r="1013">
          <cell r="B1013" t="str">
            <v>охорона здоров'я та соцiальна допомога   (N)</v>
          </cell>
          <cell r="K1013">
            <v>2686.82</v>
          </cell>
          <cell r="L1013">
            <v>5329.9</v>
          </cell>
          <cell r="M1013">
            <v>149035.26</v>
          </cell>
          <cell r="N1013">
            <v>75234.12</v>
          </cell>
          <cell r="O1013">
            <v>539776.31000000006</v>
          </cell>
          <cell r="P1013">
            <v>440841.55</v>
          </cell>
          <cell r="Q1013">
            <v>357053.25</v>
          </cell>
          <cell r="R1013">
            <v>25062.13</v>
          </cell>
          <cell r="S1013">
            <v>18131.78</v>
          </cell>
          <cell r="T1013">
            <v>3024.71</v>
          </cell>
          <cell r="U1013">
            <v>30168898.949999999</v>
          </cell>
          <cell r="V1013">
            <v>1371.32</v>
          </cell>
          <cell r="W1013">
            <v>31823.4</v>
          </cell>
          <cell r="X1013">
            <v>37299.449999999997</v>
          </cell>
          <cell r="Y1013">
            <v>41282.519999999997</v>
          </cell>
          <cell r="Z1013">
            <v>530890.88</v>
          </cell>
          <cell r="AA1013">
            <v>77396.899999999994</v>
          </cell>
          <cell r="AB1013">
            <v>482692.88</v>
          </cell>
          <cell r="AC1013">
            <v>30422.46</v>
          </cell>
        </row>
        <row r="1014">
          <cell r="B1014" t="str">
            <v>колективнi, громадськi, особистi послуги (O)</v>
          </cell>
          <cell r="K1014">
            <v>1402034.99</v>
          </cell>
          <cell r="L1014">
            <v>1133754.8400000001</v>
          </cell>
          <cell r="M1014">
            <v>904432.15</v>
          </cell>
          <cell r="N1014">
            <v>1661647.78</v>
          </cell>
          <cell r="O1014">
            <v>1035755.53</v>
          </cell>
          <cell r="P1014">
            <v>1861484.04</v>
          </cell>
          <cell r="Q1014">
            <v>829296</v>
          </cell>
          <cell r="R1014">
            <v>911507.26</v>
          </cell>
          <cell r="S1014">
            <v>1170133.0900000001</v>
          </cell>
          <cell r="T1014">
            <v>880038.87</v>
          </cell>
          <cell r="U1014">
            <v>1170864.6399999999</v>
          </cell>
          <cell r="V1014">
            <v>1106856.7</v>
          </cell>
          <cell r="W1014">
            <v>1227363.97</v>
          </cell>
          <cell r="X1014">
            <v>2271058.2799999998</v>
          </cell>
          <cell r="Y1014">
            <v>4918475.62</v>
          </cell>
          <cell r="Z1014">
            <v>5316979.3099999996</v>
          </cell>
          <cell r="AA1014">
            <v>5146748.75</v>
          </cell>
          <cell r="AB1014">
            <v>4463777.18</v>
          </cell>
          <cell r="AC1014">
            <v>1859771</v>
          </cell>
        </row>
        <row r="1015">
          <cell r="B1015" t="str">
            <v>послуги домашньої прислуги               (P)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</row>
        <row r="1016">
          <cell r="B1016" t="str">
            <v>екстериторiальна дiяльнiсть              (Q)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</row>
        <row r="1017">
          <cell r="A1017" t="str">
            <v>M29F8</v>
          </cell>
          <cell r="B1017" t="str">
            <v>інші нефінансові корпорації, у тому числi:</v>
          </cell>
          <cell r="C1017" t="str">
            <v>M29F8</v>
          </cell>
          <cell r="D1017">
            <v>1429027429.4300001</v>
          </cell>
          <cell r="E1017">
            <v>1507721597.3499999</v>
          </cell>
          <cell r="F1017">
            <v>1610507749.0899999</v>
          </cell>
          <cell r="G1017">
            <v>1680486063.4100001</v>
          </cell>
          <cell r="H1017">
            <v>1866025366.1800001</v>
          </cell>
          <cell r="I1017">
            <v>1882887463.76</v>
          </cell>
          <cell r="J1017">
            <v>1933951175.1099999</v>
          </cell>
          <cell r="K1017">
            <v>2333619639.5300002</v>
          </cell>
          <cell r="L1017">
            <v>2601810124.52</v>
          </cell>
          <cell r="M1017">
            <v>2690499393.8499999</v>
          </cell>
          <cell r="N1017">
            <v>2923652655.5999999</v>
          </cell>
          <cell r="O1017">
            <v>3435473359.8400002</v>
          </cell>
          <cell r="P1017">
            <v>3016080355.1100001</v>
          </cell>
          <cell r="Q1017">
            <v>3002734136.6999998</v>
          </cell>
          <cell r="R1017">
            <v>3422759692.1999998</v>
          </cell>
          <cell r="S1017">
            <v>3453656118.8000002</v>
          </cell>
          <cell r="T1017">
            <v>3594431884.0500002</v>
          </cell>
          <cell r="U1017">
            <v>3765063876.8899999</v>
          </cell>
          <cell r="V1017">
            <v>4196183337.0300002</v>
          </cell>
          <cell r="W1017">
            <v>3825927840.2199998</v>
          </cell>
          <cell r="X1017">
            <v>3842682156.9200001</v>
          </cell>
          <cell r="Y1017">
            <v>3866777493.9099998</v>
          </cell>
          <cell r="Z1017">
            <v>4823460623.4700003</v>
          </cell>
          <cell r="AA1017">
            <v>4853606768.5</v>
          </cell>
          <cell r="AB1017">
            <v>4981494144.5500002</v>
          </cell>
          <cell r="AC1017">
            <v>4829380947.9099998</v>
          </cell>
        </row>
        <row r="1018">
          <cell r="B1018" t="str">
            <v>с/г, мисливство та лiсове господарство   (A)</v>
          </cell>
          <cell r="K1018">
            <v>10724163.26</v>
          </cell>
          <cell r="L1018">
            <v>12639679.550000001</v>
          </cell>
          <cell r="M1018">
            <v>12042948.869999999</v>
          </cell>
          <cell r="N1018">
            <v>10834369.140000001</v>
          </cell>
          <cell r="O1018">
            <v>11692612.99</v>
          </cell>
          <cell r="P1018">
            <v>13275055.59</v>
          </cell>
          <cell r="Q1018">
            <v>22906001.539999999</v>
          </cell>
          <cell r="R1018">
            <v>16297617.82</v>
          </cell>
          <cell r="S1018">
            <v>16015552.83</v>
          </cell>
          <cell r="T1018">
            <v>17287590.68</v>
          </cell>
          <cell r="U1018">
            <v>17970219.550000001</v>
          </cell>
          <cell r="V1018">
            <v>12601257.59</v>
          </cell>
          <cell r="W1018">
            <v>11825276.039999999</v>
          </cell>
          <cell r="X1018">
            <v>12011159.439999999</v>
          </cell>
          <cell r="Y1018">
            <v>10179275.98</v>
          </cell>
          <cell r="Z1018">
            <v>9072733.1099999994</v>
          </cell>
          <cell r="AA1018">
            <v>16885575.129999999</v>
          </cell>
          <cell r="AB1018">
            <v>9212241.5600000005</v>
          </cell>
          <cell r="AC1018">
            <v>10871888.109999999</v>
          </cell>
        </row>
        <row r="1019">
          <cell r="B1019" t="str">
            <v>рибне господарство                       (B)</v>
          </cell>
          <cell r="K1019">
            <v>10528.92</v>
          </cell>
          <cell r="L1019">
            <v>482071.71</v>
          </cell>
          <cell r="M1019">
            <v>211040.28</v>
          </cell>
          <cell r="N1019">
            <v>0</v>
          </cell>
          <cell r="O1019">
            <v>17995.84</v>
          </cell>
          <cell r="P1019">
            <v>32856.239999999998</v>
          </cell>
          <cell r="Q1019">
            <v>16772.66</v>
          </cell>
          <cell r="R1019">
            <v>16880.45</v>
          </cell>
          <cell r="S1019">
            <v>17346.47</v>
          </cell>
          <cell r="T1019">
            <v>159199.4</v>
          </cell>
          <cell r="U1019">
            <v>18844.3</v>
          </cell>
          <cell r="V1019">
            <v>62760.49</v>
          </cell>
          <cell r="W1019">
            <v>146754.41</v>
          </cell>
          <cell r="X1019">
            <v>71993.13</v>
          </cell>
          <cell r="Y1019">
            <v>71529.240000000005</v>
          </cell>
          <cell r="Z1019">
            <v>68445.87</v>
          </cell>
          <cell r="AA1019">
            <v>67939.399999999994</v>
          </cell>
          <cell r="AB1019">
            <v>67511.73</v>
          </cell>
          <cell r="AC1019">
            <v>67603.48</v>
          </cell>
        </row>
        <row r="1020">
          <cell r="B1020" t="str">
            <v>добувна промисловiсть                    (C)</v>
          </cell>
          <cell r="K1020">
            <v>63468848.689999998</v>
          </cell>
          <cell r="L1020">
            <v>109794191.3</v>
          </cell>
          <cell r="M1020">
            <v>83262541.150000006</v>
          </cell>
          <cell r="N1020">
            <v>80902900.159999996</v>
          </cell>
          <cell r="O1020">
            <v>347723932.83999997</v>
          </cell>
          <cell r="P1020">
            <v>95404232.280000001</v>
          </cell>
          <cell r="Q1020">
            <v>80385474.489999995</v>
          </cell>
          <cell r="R1020">
            <v>83532364.930000007</v>
          </cell>
          <cell r="S1020">
            <v>93066539.430000007</v>
          </cell>
          <cell r="T1020">
            <v>113096109.34999999</v>
          </cell>
          <cell r="U1020">
            <v>118512627.98999999</v>
          </cell>
          <cell r="V1020">
            <v>195127989.84999999</v>
          </cell>
          <cell r="W1020">
            <v>210760349.59999999</v>
          </cell>
          <cell r="X1020">
            <v>226357781.30000001</v>
          </cell>
          <cell r="Y1020">
            <v>231136130.28999999</v>
          </cell>
          <cell r="Z1020">
            <v>210617633.09</v>
          </cell>
          <cell r="AA1020">
            <v>164695235.03999999</v>
          </cell>
          <cell r="AB1020">
            <v>197563274.75</v>
          </cell>
          <cell r="AC1020">
            <v>195806642.43000001</v>
          </cell>
        </row>
        <row r="1021">
          <cell r="B1021" t="str">
            <v>обробна промисловiсть                    (D)</v>
          </cell>
          <cell r="K1021">
            <v>1109607161.6700001</v>
          </cell>
          <cell r="L1021">
            <v>1350484802.74</v>
          </cell>
          <cell r="M1021">
            <v>1456004995.3699999</v>
          </cell>
          <cell r="N1021">
            <v>1484768715.7</v>
          </cell>
          <cell r="O1021">
            <v>1710584660.4200001</v>
          </cell>
          <cell r="P1021">
            <v>1583209861.8599999</v>
          </cell>
          <cell r="Q1021">
            <v>1277265846.79</v>
          </cell>
          <cell r="R1021">
            <v>1397918495.4000001</v>
          </cell>
          <cell r="S1021">
            <v>1426854954.4200001</v>
          </cell>
          <cell r="T1021">
            <v>1511684349.1700001</v>
          </cell>
          <cell r="U1021">
            <v>1452080793.24</v>
          </cell>
          <cell r="V1021">
            <v>1754849389.99</v>
          </cell>
          <cell r="W1021">
            <v>1642308605.0699999</v>
          </cell>
          <cell r="X1021">
            <v>1705654932.6500001</v>
          </cell>
          <cell r="Y1021">
            <v>1836711918.6700001</v>
          </cell>
          <cell r="Z1021">
            <v>1902094733.3099999</v>
          </cell>
          <cell r="AA1021">
            <v>2076808436.3299999</v>
          </cell>
          <cell r="AB1021">
            <v>1996454826.1300001</v>
          </cell>
          <cell r="AC1021">
            <v>1945892435.95</v>
          </cell>
        </row>
        <row r="1022">
          <cell r="B1022" t="str">
            <v>виробництво електроенергiї, газу та води (E)</v>
          </cell>
          <cell r="K1022">
            <v>21553789.98</v>
          </cell>
          <cell r="L1022">
            <v>20180017.93</v>
          </cell>
          <cell r="M1022">
            <v>20242233.280000001</v>
          </cell>
          <cell r="N1022">
            <v>20249888.960000001</v>
          </cell>
          <cell r="O1022">
            <v>21001163.100000001</v>
          </cell>
          <cell r="P1022">
            <v>20756988.41</v>
          </cell>
          <cell r="Q1022">
            <v>22382034.18</v>
          </cell>
          <cell r="R1022">
            <v>21891694.82</v>
          </cell>
          <cell r="S1022">
            <v>21108752.640000001</v>
          </cell>
          <cell r="T1022">
            <v>20928684.84</v>
          </cell>
          <cell r="U1022">
            <v>22636865.239999998</v>
          </cell>
          <cell r="V1022">
            <v>32903997.25</v>
          </cell>
          <cell r="W1022">
            <v>21940439.09</v>
          </cell>
          <cell r="X1022">
            <v>21534984.93</v>
          </cell>
          <cell r="Y1022">
            <v>21696183.73</v>
          </cell>
          <cell r="Z1022">
            <v>31589283.579999998</v>
          </cell>
          <cell r="AA1022">
            <v>32290874.120000001</v>
          </cell>
          <cell r="AB1022">
            <v>30879740.449999999</v>
          </cell>
          <cell r="AC1022">
            <v>27422833.960000001</v>
          </cell>
        </row>
        <row r="1023">
          <cell r="B1023" t="str">
            <v>будiвництво                              (F)</v>
          </cell>
          <cell r="K1023">
            <v>224021022.56</v>
          </cell>
          <cell r="L1023">
            <v>221525205.81999999</v>
          </cell>
          <cell r="M1023">
            <v>217840748.47999999</v>
          </cell>
          <cell r="N1023">
            <v>213973297.13</v>
          </cell>
          <cell r="O1023">
            <v>207716493.87</v>
          </cell>
          <cell r="P1023">
            <v>236435511.59</v>
          </cell>
          <cell r="Q1023">
            <v>155432402.91999999</v>
          </cell>
          <cell r="R1023">
            <v>336458962.77999997</v>
          </cell>
          <cell r="S1023">
            <v>328660775.36000001</v>
          </cell>
          <cell r="T1023">
            <v>285917800.06</v>
          </cell>
          <cell r="U1023">
            <v>280048050.20999998</v>
          </cell>
          <cell r="V1023">
            <v>195631718.75</v>
          </cell>
          <cell r="W1023">
            <v>163082157.81</v>
          </cell>
          <cell r="X1023">
            <v>107722676.92</v>
          </cell>
          <cell r="Y1023">
            <v>91745442.790000007</v>
          </cell>
          <cell r="Z1023">
            <v>402209132.79000002</v>
          </cell>
          <cell r="AA1023">
            <v>391630611.30000001</v>
          </cell>
          <cell r="AB1023">
            <v>400089598.94999999</v>
          </cell>
          <cell r="AC1023">
            <v>397723747.76999998</v>
          </cell>
        </row>
        <row r="1024">
          <cell r="B1024" t="str">
            <v>оптова,роздрiбна торгiвля                (G)</v>
          </cell>
          <cell r="K1024">
            <v>391922501.68000001</v>
          </cell>
          <cell r="L1024">
            <v>381057934.91000003</v>
          </cell>
          <cell r="M1024">
            <v>385621505.32999998</v>
          </cell>
          <cell r="N1024">
            <v>536498830.55000001</v>
          </cell>
          <cell r="O1024">
            <v>592529976.44000006</v>
          </cell>
          <cell r="P1024">
            <v>566320566.64999998</v>
          </cell>
          <cell r="Q1024">
            <v>562934403.30999994</v>
          </cell>
          <cell r="R1024">
            <v>584236688.61000001</v>
          </cell>
          <cell r="S1024">
            <v>581336055.19000006</v>
          </cell>
          <cell r="T1024">
            <v>691128362.33000004</v>
          </cell>
          <cell r="U1024">
            <v>876724711.24000001</v>
          </cell>
          <cell r="V1024">
            <v>1026664752.55</v>
          </cell>
          <cell r="W1024">
            <v>803423356.07000005</v>
          </cell>
          <cell r="X1024">
            <v>935526853.46000004</v>
          </cell>
          <cell r="Y1024">
            <v>894075555.38999999</v>
          </cell>
          <cell r="Z1024">
            <v>1025334396.67</v>
          </cell>
          <cell r="AA1024">
            <v>1014333186.97</v>
          </cell>
          <cell r="AB1024">
            <v>1108312955.52</v>
          </cell>
          <cell r="AC1024">
            <v>1164546267.3599999</v>
          </cell>
        </row>
        <row r="1025">
          <cell r="B1025" t="str">
            <v>готелi та ресторани                      (H)</v>
          </cell>
          <cell r="K1025">
            <v>1972130.01</v>
          </cell>
          <cell r="L1025">
            <v>16203204.029999999</v>
          </cell>
          <cell r="M1025">
            <v>14913146.220000001</v>
          </cell>
          <cell r="N1025">
            <v>14237676.41</v>
          </cell>
          <cell r="O1025">
            <v>13599497.859999999</v>
          </cell>
          <cell r="P1025">
            <v>12555351.4</v>
          </cell>
          <cell r="Q1025">
            <v>8688822.4199999999</v>
          </cell>
          <cell r="R1025">
            <v>8691356.9199999999</v>
          </cell>
          <cell r="S1025">
            <v>5901436.9900000002</v>
          </cell>
          <cell r="T1025">
            <v>2198738.5299999998</v>
          </cell>
          <cell r="U1025">
            <v>28278827.460000001</v>
          </cell>
          <cell r="V1025">
            <v>17684539.75</v>
          </cell>
          <cell r="W1025">
            <v>16228347.039999999</v>
          </cell>
          <cell r="X1025">
            <v>2974939.82</v>
          </cell>
          <cell r="Y1025">
            <v>1629418.75</v>
          </cell>
          <cell r="Z1025">
            <v>1415085.59</v>
          </cell>
          <cell r="AA1025">
            <v>8002648.4800000004</v>
          </cell>
          <cell r="AB1025">
            <v>9207756.0199999996</v>
          </cell>
          <cell r="AC1025">
            <v>16275783.859999999</v>
          </cell>
        </row>
        <row r="1026">
          <cell r="B1026" t="str">
            <v>транспорт                                (I)</v>
          </cell>
          <cell r="K1026">
            <v>145614923.16</v>
          </cell>
          <cell r="L1026">
            <v>127103530.73999999</v>
          </cell>
          <cell r="M1026">
            <v>132189065.33</v>
          </cell>
          <cell r="N1026">
            <v>171099035.34999999</v>
          </cell>
          <cell r="O1026">
            <v>200862783.75</v>
          </cell>
          <cell r="P1026">
            <v>190096406.94999999</v>
          </cell>
          <cell r="Q1026">
            <v>587414572.13999999</v>
          </cell>
          <cell r="R1026">
            <v>712546276.52999997</v>
          </cell>
          <cell r="S1026">
            <v>639541438.64999998</v>
          </cell>
          <cell r="T1026">
            <v>609780498.66999996</v>
          </cell>
          <cell r="U1026">
            <v>593243668.49000001</v>
          </cell>
          <cell r="V1026">
            <v>608371492.51999998</v>
          </cell>
          <cell r="W1026">
            <v>531469951.50999999</v>
          </cell>
          <cell r="X1026">
            <v>499742186.30000001</v>
          </cell>
          <cell r="Y1026">
            <v>453734604.07999998</v>
          </cell>
          <cell r="Z1026">
            <v>924575691.38</v>
          </cell>
          <cell r="AA1026">
            <v>832222105.30999994</v>
          </cell>
          <cell r="AB1026">
            <v>804296871.87</v>
          </cell>
          <cell r="AC1026">
            <v>731562043.32000005</v>
          </cell>
        </row>
        <row r="1027">
          <cell r="B1027" t="str">
            <v>фiнансова дiяльнiсть                     (J)</v>
          </cell>
          <cell r="K1027">
            <v>48345238.75</v>
          </cell>
          <cell r="L1027">
            <v>44318074.32</v>
          </cell>
          <cell r="M1027">
            <v>43617284.43</v>
          </cell>
          <cell r="N1027">
            <v>90883962.969999999</v>
          </cell>
          <cell r="O1027">
            <v>85872480.140000001</v>
          </cell>
          <cell r="P1027">
            <v>18181651.539999999</v>
          </cell>
          <cell r="Q1027">
            <v>15706136.710000001</v>
          </cell>
          <cell r="R1027">
            <v>15628230.34</v>
          </cell>
          <cell r="S1027">
            <v>16695642.300000001</v>
          </cell>
          <cell r="T1027">
            <v>17260226.789999999</v>
          </cell>
          <cell r="U1027">
            <v>22614986.760000002</v>
          </cell>
          <cell r="V1027">
            <v>26721589.620000001</v>
          </cell>
          <cell r="W1027">
            <v>79791101.629999995</v>
          </cell>
          <cell r="X1027">
            <v>28662602.350000001</v>
          </cell>
          <cell r="Y1027">
            <v>35889395.009999998</v>
          </cell>
          <cell r="Z1027">
            <v>31823061.199999999</v>
          </cell>
          <cell r="AA1027">
            <v>28861293.260000002</v>
          </cell>
          <cell r="AB1027">
            <v>73096382.969999999</v>
          </cell>
          <cell r="AC1027">
            <v>0</v>
          </cell>
        </row>
        <row r="1028">
          <cell r="B1028" t="str">
            <v>операцiї з нерухомiстю,здавання пiд найм (K)</v>
          </cell>
          <cell r="K1028">
            <v>293120459.06999999</v>
          </cell>
          <cell r="L1028">
            <v>294427096.92000002</v>
          </cell>
          <cell r="M1028">
            <v>301715938.43000001</v>
          </cell>
          <cell r="N1028">
            <v>281620901.10000002</v>
          </cell>
          <cell r="O1028">
            <v>221735148.91999999</v>
          </cell>
          <cell r="P1028">
            <v>255153513.63</v>
          </cell>
          <cell r="Q1028">
            <v>246178560.33000001</v>
          </cell>
          <cell r="R1028">
            <v>223691103.80000001</v>
          </cell>
          <cell r="S1028">
            <v>276787778.12</v>
          </cell>
          <cell r="T1028">
            <v>298608554.83999997</v>
          </cell>
          <cell r="U1028">
            <v>303789270.24000001</v>
          </cell>
          <cell r="V1028">
            <v>291996937.97000003</v>
          </cell>
          <cell r="W1028">
            <v>319788840.00999999</v>
          </cell>
          <cell r="X1028">
            <v>270790416.30000001</v>
          </cell>
          <cell r="Y1028">
            <v>264634780.87</v>
          </cell>
          <cell r="Z1028">
            <v>259471782.38</v>
          </cell>
          <cell r="AA1028">
            <v>264829093.78999999</v>
          </cell>
          <cell r="AB1028">
            <v>297630494.56999999</v>
          </cell>
          <cell r="AC1028">
            <v>298241702.93000001</v>
          </cell>
        </row>
        <row r="1029">
          <cell r="B1029" t="str">
            <v>державне управлiння                      (L)</v>
          </cell>
          <cell r="K1029">
            <v>308096.05</v>
          </cell>
          <cell r="L1029">
            <v>290019.68</v>
          </cell>
          <cell r="M1029">
            <v>269504.09000000003</v>
          </cell>
          <cell r="N1029">
            <v>387454.23</v>
          </cell>
          <cell r="O1029">
            <v>299653.71999999997</v>
          </cell>
          <cell r="P1029">
            <v>253838.3</v>
          </cell>
          <cell r="Q1029">
            <v>227534.52</v>
          </cell>
          <cell r="R1029">
            <v>242262.08</v>
          </cell>
          <cell r="S1029">
            <v>241551.76</v>
          </cell>
          <cell r="T1029">
            <v>537335.38</v>
          </cell>
          <cell r="U1029">
            <v>231137.75</v>
          </cell>
          <cell r="V1029">
            <v>266404.74</v>
          </cell>
          <cell r="W1029">
            <v>215073.15</v>
          </cell>
          <cell r="X1029">
            <v>215033.42</v>
          </cell>
          <cell r="Y1029">
            <v>234463.96</v>
          </cell>
          <cell r="Z1029">
            <v>40596.949999999997</v>
          </cell>
          <cell r="AA1029">
            <v>22072.33</v>
          </cell>
          <cell r="AB1029">
            <v>16816.919999999998</v>
          </cell>
          <cell r="AC1029">
            <v>73183.490000000005</v>
          </cell>
        </row>
        <row r="1030">
          <cell r="B1030" t="str">
            <v>освiта                                   (M)</v>
          </cell>
          <cell r="K1030">
            <v>3999588.26</v>
          </cell>
          <cell r="L1030">
            <v>3876631.6</v>
          </cell>
          <cell r="M1030">
            <v>2584928.17</v>
          </cell>
          <cell r="N1030">
            <v>2605011.06</v>
          </cell>
          <cell r="O1030">
            <v>2660002.2799999998</v>
          </cell>
          <cell r="P1030">
            <v>2869364.76</v>
          </cell>
          <cell r="Q1030">
            <v>3236499.91</v>
          </cell>
          <cell r="R1030">
            <v>2873757.15</v>
          </cell>
          <cell r="S1030">
            <v>2921376.8</v>
          </cell>
          <cell r="T1030">
            <v>4727348.63</v>
          </cell>
          <cell r="U1030">
            <v>3726630.62</v>
          </cell>
          <cell r="V1030">
            <v>4020232.86</v>
          </cell>
          <cell r="W1030">
            <v>4367703.95</v>
          </cell>
          <cell r="X1030">
            <v>4116381.5</v>
          </cell>
          <cell r="Y1030">
            <v>4389573.2300000004</v>
          </cell>
          <cell r="Z1030">
            <v>3856684.7</v>
          </cell>
          <cell r="AA1030">
            <v>3804191.23</v>
          </cell>
          <cell r="AB1030">
            <v>5791726.1900000004</v>
          </cell>
          <cell r="AC1030">
            <v>2685196.08</v>
          </cell>
        </row>
        <row r="1031">
          <cell r="B1031" t="str">
            <v>охорона здоров'я та соцiальна допомога   (N)</v>
          </cell>
          <cell r="K1031">
            <v>8050435.79</v>
          </cell>
          <cell r="L1031">
            <v>6768823.54</v>
          </cell>
          <cell r="M1031">
            <v>8806697.2100000009</v>
          </cell>
          <cell r="N1031">
            <v>6763346.9100000001</v>
          </cell>
          <cell r="O1031">
            <v>7257073.5800000001</v>
          </cell>
          <cell r="P1031">
            <v>8582394.2400000002</v>
          </cell>
          <cell r="Q1031">
            <v>6648244.75</v>
          </cell>
          <cell r="R1031">
            <v>7085703.5999999996</v>
          </cell>
          <cell r="S1031">
            <v>6909093.5199999996</v>
          </cell>
          <cell r="T1031">
            <v>2758276.17</v>
          </cell>
          <cell r="U1031">
            <v>3760827.09</v>
          </cell>
          <cell r="V1031">
            <v>6345060.1600000001</v>
          </cell>
          <cell r="W1031">
            <v>6707984.75</v>
          </cell>
          <cell r="X1031">
            <v>14633384.630000001</v>
          </cell>
          <cell r="Y1031">
            <v>6149867.5999999996</v>
          </cell>
          <cell r="Z1031">
            <v>6508927.2400000002</v>
          </cell>
          <cell r="AA1031">
            <v>4953378.33</v>
          </cell>
          <cell r="AB1031">
            <v>7630276.4400000004</v>
          </cell>
          <cell r="AC1031">
            <v>8568935.0999999996</v>
          </cell>
        </row>
        <row r="1032">
          <cell r="B1032" t="str">
            <v>колективнi, громадськi, особистi послуги (O)</v>
          </cell>
          <cell r="K1032">
            <v>10713280.220000001</v>
          </cell>
          <cell r="L1032">
            <v>12658839.73</v>
          </cell>
          <cell r="M1032">
            <v>11176817.210000001</v>
          </cell>
          <cell r="N1032">
            <v>8806763.6999999993</v>
          </cell>
          <cell r="O1032">
            <v>11919884.09</v>
          </cell>
          <cell r="P1032">
            <v>12952761.67</v>
          </cell>
          <cell r="Q1032">
            <v>13300198.029999999</v>
          </cell>
          <cell r="R1032">
            <v>11637673.77</v>
          </cell>
          <cell r="S1032">
            <v>37587208.920000002</v>
          </cell>
          <cell r="T1032">
            <v>18348196.210000001</v>
          </cell>
          <cell r="U1032">
            <v>41403600.049999997</v>
          </cell>
          <cell r="V1032">
            <v>22924602.140000001</v>
          </cell>
          <cell r="W1032">
            <v>13871900.09</v>
          </cell>
          <cell r="X1032">
            <v>12666830.77</v>
          </cell>
          <cell r="Y1032">
            <v>14094223.970000001</v>
          </cell>
          <cell r="Z1032">
            <v>14519835.609999999</v>
          </cell>
          <cell r="AA1032">
            <v>13904791.210000001</v>
          </cell>
          <cell r="AB1032">
            <v>32384595.640000001</v>
          </cell>
          <cell r="AC1032">
            <v>28293902.289999999</v>
          </cell>
        </row>
        <row r="1033">
          <cell r="B1033" t="str">
            <v>послуги домашньої прислуги               (P)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</row>
        <row r="1034">
          <cell r="B1034" t="str">
            <v>екстериторiальна дiяльнiсть              (Q)</v>
          </cell>
          <cell r="K1034">
            <v>187471.46</v>
          </cell>
          <cell r="L1034">
            <v>0</v>
          </cell>
          <cell r="M1034">
            <v>0</v>
          </cell>
          <cell r="N1034">
            <v>20502.23</v>
          </cell>
          <cell r="O1034">
            <v>0</v>
          </cell>
          <cell r="P1034">
            <v>0</v>
          </cell>
          <cell r="Q1034">
            <v>10632</v>
          </cell>
          <cell r="R1034">
            <v>10623.2</v>
          </cell>
          <cell r="S1034">
            <v>10615.4</v>
          </cell>
          <cell r="T1034">
            <v>10613</v>
          </cell>
          <cell r="U1034">
            <v>22816.66</v>
          </cell>
          <cell r="V1034">
            <v>10610.8</v>
          </cell>
          <cell r="W1034">
            <v>0</v>
          </cell>
          <cell r="X1034">
            <v>0</v>
          </cell>
          <cell r="Y1034">
            <v>405130.35</v>
          </cell>
          <cell r="Z1034">
            <v>262600</v>
          </cell>
          <cell r="AA1034">
            <v>295336.27</v>
          </cell>
          <cell r="AB1034">
            <v>8859074.8399999999</v>
          </cell>
          <cell r="AC1034">
            <v>1348781.78</v>
          </cell>
        </row>
        <row r="1035">
          <cell r="A1035" t="str">
            <v>M29FS</v>
          </cell>
          <cell r="B1035" t="str">
            <v>інші сектори-резиденти</v>
          </cell>
          <cell r="C1035" t="str">
            <v>M29FS</v>
          </cell>
          <cell r="D1035">
            <v>8101356472.0500002</v>
          </cell>
          <cell r="E1035">
            <v>8602946243.9099998</v>
          </cell>
          <cell r="F1035">
            <v>8980160749.3500004</v>
          </cell>
          <cell r="G1035">
            <v>9516961846.5400009</v>
          </cell>
          <cell r="H1035">
            <v>9948561377.8799992</v>
          </cell>
          <cell r="I1035">
            <v>10485216785.59</v>
          </cell>
          <cell r="J1035">
            <v>11613844339.6</v>
          </cell>
          <cell r="K1035">
            <v>12160371773.049999</v>
          </cell>
          <cell r="L1035">
            <v>12468527775.67</v>
          </cell>
          <cell r="M1035">
            <v>12796544680.91</v>
          </cell>
          <cell r="N1035">
            <v>13130600856.969999</v>
          </cell>
          <cell r="O1035">
            <v>13414585491.33</v>
          </cell>
          <cell r="P1035">
            <v>13755902454.68</v>
          </cell>
          <cell r="Q1035">
            <v>14314300228.379999</v>
          </cell>
          <cell r="R1035">
            <v>14690893641.360001</v>
          </cell>
          <cell r="S1035">
            <v>15210841610.92</v>
          </cell>
          <cell r="T1035">
            <v>16754812638.870001</v>
          </cell>
          <cell r="U1035">
            <v>17292488339.18</v>
          </cell>
          <cell r="V1035">
            <v>17661567381.119999</v>
          </cell>
          <cell r="W1035">
            <v>18657211785.27</v>
          </cell>
          <cell r="X1035">
            <v>19753444902.52</v>
          </cell>
          <cell r="Y1035">
            <v>20198558084.5</v>
          </cell>
          <cell r="Z1035">
            <v>19657826990.459999</v>
          </cell>
          <cell r="AA1035">
            <v>19999548610.360001</v>
          </cell>
          <cell r="AB1035">
            <v>20344689953.860001</v>
          </cell>
          <cell r="AC1035">
            <v>21193634429.549999</v>
          </cell>
        </row>
        <row r="1036">
          <cell r="A1036" t="str">
            <v>M29F3</v>
          </cell>
          <cell r="B1036" t="str">
            <v>- фізособи</v>
          </cell>
          <cell r="C1036" t="str">
            <v>M29F3</v>
          </cell>
          <cell r="H1036">
            <v>9863399682.7099991</v>
          </cell>
          <cell r="I1036">
            <v>10400155775.049999</v>
          </cell>
          <cell r="J1036">
            <v>11523315052.450001</v>
          </cell>
          <cell r="K1036">
            <v>12068725660.049999</v>
          </cell>
          <cell r="L1036">
            <v>12376409086.23</v>
          </cell>
          <cell r="M1036">
            <v>12701696995.65</v>
          </cell>
          <cell r="N1036">
            <v>13041576115.07</v>
          </cell>
          <cell r="O1036">
            <v>13341707851.690001</v>
          </cell>
          <cell r="P1036">
            <v>13683240557.639999</v>
          </cell>
          <cell r="Q1036">
            <v>14246835168.18</v>
          </cell>
          <cell r="R1036">
            <v>14617649573.08</v>
          </cell>
          <cell r="S1036">
            <v>15137884766.66</v>
          </cell>
          <cell r="T1036">
            <v>16686143179.24</v>
          </cell>
          <cell r="U1036">
            <v>17217537720.68</v>
          </cell>
          <cell r="V1036">
            <v>17584704745.860001</v>
          </cell>
          <cell r="W1036">
            <v>18581920368.07</v>
          </cell>
          <cell r="X1036">
            <v>19680096595.060001</v>
          </cell>
          <cell r="Y1036">
            <v>20127733018.23</v>
          </cell>
          <cell r="Z1036">
            <v>19635378582.400002</v>
          </cell>
          <cell r="AA1036">
            <v>19978084128.889999</v>
          </cell>
          <cell r="AB1036">
            <v>20320409599.810001</v>
          </cell>
          <cell r="AC1036">
            <v>21168450075.700001</v>
          </cell>
        </row>
        <row r="1037">
          <cell r="A1037" t="str">
            <v>M29F4</v>
          </cell>
          <cell r="B1037" t="str">
            <v>- інші суб.дом.госп., у тому числi:</v>
          </cell>
          <cell r="C1037" t="str">
            <v>M29F4</v>
          </cell>
          <cell r="H1037">
            <v>1709459.91</v>
          </cell>
          <cell r="I1037">
            <v>1752260.59</v>
          </cell>
          <cell r="J1037">
            <v>1741043.06</v>
          </cell>
          <cell r="K1037">
            <v>4214531</v>
          </cell>
          <cell r="L1037">
            <v>4727529.37</v>
          </cell>
          <cell r="M1037">
            <v>7725970</v>
          </cell>
          <cell r="N1037">
            <v>5179450.5599999996</v>
          </cell>
          <cell r="O1037">
            <v>5639164.3799999999</v>
          </cell>
          <cell r="P1037">
            <v>7123742.5899999999</v>
          </cell>
          <cell r="Q1037">
            <v>6190910.29</v>
          </cell>
          <cell r="R1037">
            <v>6039449.5899999999</v>
          </cell>
          <cell r="S1037">
            <v>7439320.75</v>
          </cell>
          <cell r="T1037">
            <v>6618698.8399999999</v>
          </cell>
          <cell r="U1037">
            <v>8048218.9900000002</v>
          </cell>
          <cell r="V1037">
            <v>12028904.140000001</v>
          </cell>
          <cell r="W1037">
            <v>8473682.2799999993</v>
          </cell>
          <cell r="X1037">
            <v>7871600.2199999997</v>
          </cell>
          <cell r="Y1037">
            <v>7714063.0899999999</v>
          </cell>
          <cell r="Z1037">
            <v>7149694.5499999998</v>
          </cell>
          <cell r="AA1037">
            <v>6621718.2800000003</v>
          </cell>
          <cell r="AB1037">
            <v>8539976.1799999997</v>
          </cell>
          <cell r="AC1037">
            <v>8448941.1099999994</v>
          </cell>
        </row>
        <row r="1038">
          <cell r="B1038" t="str">
            <v>с/г, мисливство та лiсове господарство   (A)</v>
          </cell>
          <cell r="K1038">
            <v>283.89</v>
          </cell>
          <cell r="L1038">
            <v>15385.61</v>
          </cell>
          <cell r="M1038">
            <v>0</v>
          </cell>
          <cell r="N1038">
            <v>9326.34</v>
          </cell>
          <cell r="O1038">
            <v>25001.64</v>
          </cell>
          <cell r="P1038">
            <v>0</v>
          </cell>
          <cell r="Q1038">
            <v>4252.8</v>
          </cell>
          <cell r="R1038">
            <v>123390.89</v>
          </cell>
          <cell r="S1038">
            <v>0</v>
          </cell>
          <cell r="T1038">
            <v>48499.28</v>
          </cell>
          <cell r="U1038">
            <v>138222.92000000001</v>
          </cell>
          <cell r="V1038">
            <v>0</v>
          </cell>
          <cell r="W1038">
            <v>46490.25</v>
          </cell>
          <cell r="X1038">
            <v>96110.720000000001</v>
          </cell>
          <cell r="Y1038">
            <v>26726.13</v>
          </cell>
          <cell r="Z1038">
            <v>58653.23</v>
          </cell>
          <cell r="AA1038">
            <v>128669.96</v>
          </cell>
          <cell r="AB1038">
            <v>38822.400000000001</v>
          </cell>
          <cell r="AC1038">
            <v>117767.79</v>
          </cell>
        </row>
        <row r="1039">
          <cell r="B1039" t="str">
            <v>рибне господарство                       (B)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</row>
        <row r="1040">
          <cell r="B1040" t="str">
            <v>добувна промисловiсть                    (C)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21300</v>
          </cell>
          <cell r="P1040">
            <v>0</v>
          </cell>
          <cell r="Q1040">
            <v>0</v>
          </cell>
          <cell r="R1040">
            <v>0</v>
          </cell>
          <cell r="S1040">
            <v>44956.21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</row>
        <row r="1041">
          <cell r="B1041" t="str">
            <v>обробна промисловiсть                    (D)</v>
          </cell>
          <cell r="K1041">
            <v>39419.85</v>
          </cell>
          <cell r="L1041">
            <v>78217.850000000006</v>
          </cell>
          <cell r="M1041">
            <v>67007.14</v>
          </cell>
          <cell r="N1041">
            <v>27131.61</v>
          </cell>
          <cell r="O1041">
            <v>110265.26</v>
          </cell>
          <cell r="P1041">
            <v>111209.77</v>
          </cell>
          <cell r="Q1041">
            <v>233686.41</v>
          </cell>
          <cell r="R1041">
            <v>229483.8</v>
          </cell>
          <cell r="S1041">
            <v>88498.63</v>
          </cell>
          <cell r="T1041">
            <v>280181.27</v>
          </cell>
          <cell r="U1041">
            <v>47977.7</v>
          </cell>
          <cell r="V1041">
            <v>64605.53</v>
          </cell>
          <cell r="W1041">
            <v>148185.16</v>
          </cell>
          <cell r="X1041">
            <v>128183.24</v>
          </cell>
          <cell r="Y1041">
            <v>108766.24</v>
          </cell>
          <cell r="Z1041">
            <v>10027.719999999999</v>
          </cell>
          <cell r="AA1041">
            <v>47957.99</v>
          </cell>
          <cell r="AB1041">
            <v>190230.82</v>
          </cell>
          <cell r="AC1041">
            <v>71576</v>
          </cell>
        </row>
        <row r="1042">
          <cell r="B1042" t="str">
            <v>виробництво електроенергiї, газу та води (E)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</row>
        <row r="1043">
          <cell r="B1043" t="str">
            <v>будiвництво                              (F)</v>
          </cell>
          <cell r="K1043">
            <v>0</v>
          </cell>
          <cell r="L1043">
            <v>0</v>
          </cell>
          <cell r="M1043">
            <v>15881.31</v>
          </cell>
          <cell r="N1043">
            <v>0</v>
          </cell>
          <cell r="O1043">
            <v>17452.259999999998</v>
          </cell>
          <cell r="P1043">
            <v>15424.18</v>
          </cell>
          <cell r="Q1043">
            <v>13949.18</v>
          </cell>
          <cell r="R1043">
            <v>64951.31</v>
          </cell>
          <cell r="S1043">
            <v>0</v>
          </cell>
          <cell r="T1043">
            <v>17272.66</v>
          </cell>
          <cell r="U1043">
            <v>24742.09</v>
          </cell>
          <cell r="V1043">
            <v>28081.27</v>
          </cell>
          <cell r="W1043">
            <v>24379.38</v>
          </cell>
          <cell r="X1043">
            <v>24523.14</v>
          </cell>
          <cell r="Y1043">
            <v>24617.46</v>
          </cell>
          <cell r="Z1043">
            <v>23696.52</v>
          </cell>
          <cell r="AA1043">
            <v>23867.56</v>
          </cell>
          <cell r="AB1043">
            <v>5004.45</v>
          </cell>
          <cell r="AC1043">
            <v>4206.6499999999996</v>
          </cell>
        </row>
        <row r="1044">
          <cell r="B1044" t="str">
            <v>оптова,роздрiбна торгiвля                (G)</v>
          </cell>
          <cell r="K1044">
            <v>1624957.11</v>
          </cell>
          <cell r="L1044">
            <v>2320248.17</v>
          </cell>
          <cell r="M1044">
            <v>1750237.78</v>
          </cell>
          <cell r="N1044">
            <v>2012877.82</v>
          </cell>
          <cell r="O1044">
            <v>2460880.25</v>
          </cell>
          <cell r="P1044">
            <v>3133238.24</v>
          </cell>
          <cell r="Q1044">
            <v>2409363.16</v>
          </cell>
          <cell r="R1044">
            <v>2104817.1800000002</v>
          </cell>
          <cell r="S1044">
            <v>2790652.71</v>
          </cell>
          <cell r="T1044">
            <v>2870193.49</v>
          </cell>
          <cell r="U1044">
            <v>3322038.71</v>
          </cell>
          <cell r="V1044">
            <v>4662690.41</v>
          </cell>
          <cell r="W1044">
            <v>3335550.12</v>
          </cell>
          <cell r="X1044">
            <v>2812442.07</v>
          </cell>
          <cell r="Y1044">
            <v>2870851.16</v>
          </cell>
          <cell r="Z1044">
            <v>2538131.21</v>
          </cell>
          <cell r="AA1044">
            <v>2368857.41</v>
          </cell>
          <cell r="AB1044">
            <v>3506327.81</v>
          </cell>
          <cell r="AC1044">
            <v>3435380.81</v>
          </cell>
        </row>
        <row r="1045">
          <cell r="B1045" t="str">
            <v>готелi та ресторани                      (H)</v>
          </cell>
          <cell r="K1045">
            <v>0</v>
          </cell>
          <cell r="L1045">
            <v>10895.42</v>
          </cell>
          <cell r="M1045">
            <v>3197580</v>
          </cell>
          <cell r="N1045">
            <v>0</v>
          </cell>
          <cell r="O1045">
            <v>3407.27</v>
          </cell>
          <cell r="P1045">
            <v>0</v>
          </cell>
          <cell r="Q1045">
            <v>1754.4</v>
          </cell>
          <cell r="R1045">
            <v>0</v>
          </cell>
          <cell r="S1045">
            <v>64531.58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18393.439999999999</v>
          </cell>
          <cell r="AB1045">
            <v>76397.34</v>
          </cell>
          <cell r="AC1045">
            <v>0</v>
          </cell>
        </row>
        <row r="1046">
          <cell r="B1046" t="str">
            <v>транспорт                                (I)</v>
          </cell>
          <cell r="K1046">
            <v>53438.6</v>
          </cell>
          <cell r="L1046">
            <v>14779.2</v>
          </cell>
          <cell r="M1046">
            <v>35741.480000000003</v>
          </cell>
          <cell r="N1046">
            <v>36066.370000000003</v>
          </cell>
          <cell r="O1046">
            <v>131036.14</v>
          </cell>
          <cell r="P1046">
            <v>106700.86</v>
          </cell>
          <cell r="Q1046">
            <v>90053.94</v>
          </cell>
          <cell r="R1046">
            <v>131429.20000000001</v>
          </cell>
          <cell r="S1046">
            <v>179342.78</v>
          </cell>
          <cell r="T1046">
            <v>115996.39</v>
          </cell>
          <cell r="U1046">
            <v>94258.05</v>
          </cell>
          <cell r="V1046">
            <v>3320496.19</v>
          </cell>
          <cell r="W1046">
            <v>290372.11</v>
          </cell>
          <cell r="X1046">
            <v>272348.15999999997</v>
          </cell>
          <cell r="Y1046">
            <v>223594.66</v>
          </cell>
          <cell r="Z1046">
            <v>57367.76</v>
          </cell>
          <cell r="AA1046">
            <v>271321.09000000003</v>
          </cell>
          <cell r="AB1046">
            <v>289809.5</v>
          </cell>
          <cell r="AC1046">
            <v>213029.2</v>
          </cell>
        </row>
        <row r="1047">
          <cell r="B1047" t="str">
            <v>фiнансова дiяльнiсть                     (J)</v>
          </cell>
          <cell r="K1047">
            <v>13327.75</v>
          </cell>
          <cell r="L1047">
            <v>0</v>
          </cell>
          <cell r="M1047">
            <v>47012.74</v>
          </cell>
          <cell r="N1047">
            <v>13321.75</v>
          </cell>
          <cell r="O1047">
            <v>16470.68</v>
          </cell>
          <cell r="P1047">
            <v>52322.11</v>
          </cell>
          <cell r="Q1047">
            <v>17407.490000000002</v>
          </cell>
          <cell r="R1047">
            <v>16346.7</v>
          </cell>
          <cell r="S1047">
            <v>69634.36</v>
          </cell>
          <cell r="T1047">
            <v>890.35</v>
          </cell>
          <cell r="U1047">
            <v>40506.370000000003</v>
          </cell>
          <cell r="V1047">
            <v>8054.69</v>
          </cell>
          <cell r="W1047">
            <v>9220.02</v>
          </cell>
          <cell r="X1047">
            <v>22873.13</v>
          </cell>
          <cell r="Y1047">
            <v>735716.48</v>
          </cell>
          <cell r="Z1047">
            <v>18155.830000000002</v>
          </cell>
          <cell r="AA1047">
            <v>18399.400000000001</v>
          </cell>
          <cell r="AB1047">
            <v>19165.13</v>
          </cell>
          <cell r="AC1047">
            <v>23275.01</v>
          </cell>
        </row>
        <row r="1048">
          <cell r="B1048" t="str">
            <v>операцiї з нерухомiстю,здавання пiд найм (K)</v>
          </cell>
          <cell r="K1048">
            <v>1257293.93</v>
          </cell>
          <cell r="L1048">
            <v>1129089.6200000001</v>
          </cell>
          <cell r="M1048">
            <v>1605392.35</v>
          </cell>
          <cell r="N1048">
            <v>1980305.4</v>
          </cell>
          <cell r="O1048">
            <v>1368579.84</v>
          </cell>
          <cell r="P1048">
            <v>2074930.48</v>
          </cell>
          <cell r="Q1048">
            <v>1960927.81</v>
          </cell>
          <cell r="R1048">
            <v>1930902.88</v>
          </cell>
          <cell r="S1048">
            <v>2326034.4300000002</v>
          </cell>
          <cell r="T1048">
            <v>1656276.87</v>
          </cell>
          <cell r="U1048">
            <v>2245837.19</v>
          </cell>
          <cell r="V1048">
            <v>2088034.95</v>
          </cell>
          <cell r="W1048">
            <v>2186661.84</v>
          </cell>
          <cell r="X1048">
            <v>2129895.8199999998</v>
          </cell>
          <cell r="Y1048">
            <v>1870612.76</v>
          </cell>
          <cell r="Z1048">
            <v>2683141.3199999998</v>
          </cell>
          <cell r="AA1048">
            <v>2306613.31</v>
          </cell>
          <cell r="AB1048">
            <v>2569352.12</v>
          </cell>
          <cell r="AC1048">
            <v>3537844.91</v>
          </cell>
        </row>
        <row r="1049">
          <cell r="B1049" t="str">
            <v>державне управлiння                      (L)</v>
          </cell>
          <cell r="K1049">
            <v>0</v>
          </cell>
          <cell r="L1049">
            <v>18109.72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5434.07</v>
          </cell>
          <cell r="R1049">
            <v>0</v>
          </cell>
          <cell r="S1049">
            <v>27581.31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</row>
        <row r="1050">
          <cell r="B1050" t="str">
            <v>освiта                                   (M)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763.16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</row>
        <row r="1051">
          <cell r="B1051" t="str">
            <v>охорона здоров'я та соцiальна допомога   (N)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712.56</v>
          </cell>
          <cell r="P1051">
            <v>0</v>
          </cell>
          <cell r="Q1051">
            <v>0</v>
          </cell>
          <cell r="R1051">
            <v>0</v>
          </cell>
          <cell r="S1051">
            <v>17626.54</v>
          </cell>
          <cell r="T1051">
            <v>24011.91</v>
          </cell>
          <cell r="U1051">
            <v>24010.560000000001</v>
          </cell>
          <cell r="V1051">
            <v>29742.639999999999</v>
          </cell>
          <cell r="W1051">
            <v>24000.15</v>
          </cell>
          <cell r="X1051">
            <v>23977.98</v>
          </cell>
          <cell r="Y1051">
            <v>23895.62</v>
          </cell>
          <cell r="Z1051">
            <v>22851.25</v>
          </cell>
          <cell r="AA1051">
            <v>47288.88</v>
          </cell>
          <cell r="AB1051">
            <v>22873.88</v>
          </cell>
          <cell r="AC1051">
            <v>22851.25</v>
          </cell>
        </row>
        <row r="1052">
          <cell r="B1052" t="str">
            <v>колективнi, громадськi, особистi послуги (O)</v>
          </cell>
          <cell r="K1052">
            <v>1097291.6000000001</v>
          </cell>
          <cell r="L1052">
            <v>1140803.78</v>
          </cell>
          <cell r="M1052">
            <v>1007117.2</v>
          </cell>
          <cell r="N1052">
            <v>1100421.27</v>
          </cell>
          <cell r="O1052">
            <v>1484058.48</v>
          </cell>
          <cell r="P1052">
            <v>1629916.95</v>
          </cell>
          <cell r="Q1052">
            <v>1454081.03</v>
          </cell>
          <cell r="R1052">
            <v>1438127.63</v>
          </cell>
          <cell r="S1052">
            <v>1825772.85</v>
          </cell>
          <cell r="T1052">
            <v>1605376.62</v>
          </cell>
          <cell r="U1052">
            <v>2110625.4</v>
          </cell>
          <cell r="V1052">
            <v>1827198.46</v>
          </cell>
          <cell r="W1052">
            <v>2177164.81</v>
          </cell>
          <cell r="X1052">
            <v>2316098.38</v>
          </cell>
          <cell r="Y1052">
            <v>1771795.79</v>
          </cell>
          <cell r="Z1052">
            <v>1682695.41</v>
          </cell>
          <cell r="AA1052">
            <v>1390349.24</v>
          </cell>
          <cell r="AB1052">
            <v>1817241.03</v>
          </cell>
          <cell r="AC1052">
            <v>1023009.49</v>
          </cell>
        </row>
        <row r="1053">
          <cell r="A1053" t="str">
            <v>─────────</v>
          </cell>
          <cell r="B1053" t="str">
            <v>──────────────────────────────────────────────────</v>
          </cell>
          <cell r="C1053" t="str">
            <v>─────────</v>
          </cell>
          <cell r="D1053" t="str">
            <v>────────────────</v>
          </cell>
          <cell r="E1053" t="str">
            <v>────────────────</v>
          </cell>
          <cell r="F1053" t="str">
            <v>────────────────</v>
          </cell>
          <cell r="G1053" t="str">
            <v>────────────────</v>
          </cell>
          <cell r="H1053" t="str">
            <v>────────────────</v>
          </cell>
          <cell r="I1053" t="str">
            <v>────────────────</v>
          </cell>
          <cell r="J1053" t="str">
            <v>────────────────</v>
          </cell>
          <cell r="K1053" t="str">
            <v>────────────────</v>
          </cell>
          <cell r="L1053" t="str">
            <v>────────────────</v>
          </cell>
          <cell r="M1053" t="str">
            <v>────────────────</v>
          </cell>
          <cell r="N1053" t="str">
            <v>────────────────</v>
          </cell>
          <cell r="O1053" t="str">
            <v>────────────────</v>
          </cell>
          <cell r="P1053" t="str">
            <v>────────────────</v>
          </cell>
          <cell r="Q1053" t="str">
            <v>────────────────</v>
          </cell>
          <cell r="R1053" t="str">
            <v>────────────────</v>
          </cell>
          <cell r="S1053" t="str">
            <v>────────────────</v>
          </cell>
          <cell r="T1053" t="str">
            <v>────────────────</v>
          </cell>
          <cell r="U1053" t="str">
            <v>────────────────</v>
          </cell>
          <cell r="V1053" t="str">
            <v>────────────────</v>
          </cell>
          <cell r="W1053" t="str">
            <v>────────────────</v>
          </cell>
          <cell r="X1053" t="str">
            <v>────────────────</v>
          </cell>
          <cell r="Y1053" t="str">
            <v>────────────────</v>
          </cell>
          <cell r="Z1053" t="str">
            <v>────────────────</v>
          </cell>
          <cell r="AA1053" t="str">
            <v>────────────────</v>
          </cell>
          <cell r="AB1053" t="str">
            <v>────────────────</v>
          </cell>
          <cell r="AC1053" t="str">
            <v>────────────────</v>
          </cell>
        </row>
        <row r="1054">
          <cell r="D1054" t="str">
            <v>_x000C_</v>
          </cell>
          <cell r="E1054" t="str">
            <v>_x000C_</v>
          </cell>
          <cell r="F1054" t="str">
            <v>_x000C_</v>
          </cell>
          <cell r="G1054" t="str">
            <v>_x000C_</v>
          </cell>
          <cell r="H1054" t="str">
            <v>_x000C_</v>
          </cell>
          <cell r="I1054" t="str">
            <v>_x000C_</v>
          </cell>
          <cell r="J1054" t="str">
            <v>_x000C_</v>
          </cell>
          <cell r="K1054" t="str">
            <v>_x000C_</v>
          </cell>
          <cell r="L1054" t="str">
            <v>_x000C_</v>
          </cell>
          <cell r="M1054" t="str">
            <v>_x000C_</v>
          </cell>
          <cell r="N1054" t="str">
            <v>_x000C_</v>
          </cell>
          <cell r="O1054" t="str">
            <v>_x000C_</v>
          </cell>
          <cell r="P1054" t="str">
            <v>_x000C_</v>
          </cell>
          <cell r="Q1054" t="str">
            <v>_x000C_</v>
          </cell>
          <cell r="R1054" t="str">
            <v>_x000C_</v>
          </cell>
          <cell r="S1054" t="str">
            <v>_x000C_</v>
          </cell>
          <cell r="T1054" t="str">
            <v>_x000C_</v>
          </cell>
          <cell r="U1054" t="str">
            <v>_x000C_</v>
          </cell>
          <cell r="V1054" t="str">
            <v>_x000C_</v>
          </cell>
          <cell r="W1054" t="str">
            <v>_x000C_</v>
          </cell>
          <cell r="X1054" t="str">
            <v>_x000C_</v>
          </cell>
          <cell r="Y1054" t="str">
            <v>_x000C_</v>
          </cell>
          <cell r="Z1054" t="str">
            <v>_x000C_</v>
          </cell>
          <cell r="AA1054" t="str">
            <v>_x000C_</v>
          </cell>
          <cell r="AB1054" t="str">
            <v>_x000C_</v>
          </cell>
          <cell r="AC1054" t="str">
            <v>_x000C_</v>
          </cell>
        </row>
        <row r="1055">
          <cell r="D1055" t="str">
            <v>Лист N   18</v>
          </cell>
          <cell r="E1055" t="str">
            <v>Лист N   18</v>
          </cell>
          <cell r="F1055" t="str">
            <v>Лист N   18</v>
          </cell>
          <cell r="G1055" t="str">
            <v>Лист N   18</v>
          </cell>
          <cell r="H1055" t="str">
            <v>Лист N   18</v>
          </cell>
          <cell r="I1055" t="str">
            <v>Лист N   18</v>
          </cell>
          <cell r="J1055" t="str">
            <v>Лист N   18</v>
          </cell>
          <cell r="K1055" t="str">
            <v>Лист N   18</v>
          </cell>
          <cell r="L1055" t="str">
            <v>Лист N   18</v>
          </cell>
          <cell r="M1055" t="str">
            <v>Лист N   18</v>
          </cell>
          <cell r="N1055" t="str">
            <v>Лист N   18</v>
          </cell>
          <cell r="O1055" t="str">
            <v>Лист N   18</v>
          </cell>
          <cell r="P1055" t="str">
            <v>Лист N   18</v>
          </cell>
          <cell r="Q1055" t="str">
            <v>Лист N   18</v>
          </cell>
          <cell r="R1055" t="str">
            <v>Лист N   18</v>
          </cell>
          <cell r="S1055" t="str">
            <v>Лист N   18</v>
          </cell>
          <cell r="T1055" t="str">
            <v>Лист N   18</v>
          </cell>
          <cell r="U1055" t="str">
            <v>Лист N   18</v>
          </cell>
          <cell r="V1055" t="str">
            <v>Лист N   18</v>
          </cell>
          <cell r="W1055" t="str">
            <v>Лист N   18</v>
          </cell>
          <cell r="X1055" t="str">
            <v>Лист N   18</v>
          </cell>
          <cell r="Y1055" t="str">
            <v>Лист N   18</v>
          </cell>
          <cell r="Z1055" t="str">
            <v>Лист N   18</v>
          </cell>
          <cell r="AA1055" t="str">
            <v>Лист N   18</v>
          </cell>
          <cell r="AB1055" t="str">
            <v>Лист N   18</v>
          </cell>
          <cell r="AC1055" t="str">
            <v>Лист N   18</v>
          </cell>
        </row>
        <row r="1056">
          <cell r="A1056" t="str">
            <v>────────┬</v>
          </cell>
          <cell r="B1056" t="str">
            <v>┌─────────────────────────────────────────────────</v>
          </cell>
          <cell r="C1056" t="str">
            <v>────────┬</v>
          </cell>
          <cell r="D1056" t="str">
            <v>───────────────┬</v>
          </cell>
          <cell r="E1056" t="str">
            <v>───────────────┬</v>
          </cell>
          <cell r="F1056" t="str">
            <v>───────────────┬</v>
          </cell>
          <cell r="G1056" t="str">
            <v>───────────────┬</v>
          </cell>
          <cell r="H1056" t="str">
            <v>───────────────┬</v>
          </cell>
          <cell r="I1056" t="str">
            <v>───────────────┬</v>
          </cell>
          <cell r="J1056" t="str">
            <v>───────────────┬</v>
          </cell>
          <cell r="K1056" t="str">
            <v>───────────────┬</v>
          </cell>
          <cell r="L1056" t="str">
            <v>───────────────┬</v>
          </cell>
          <cell r="M1056" t="str">
            <v>───────────────┬</v>
          </cell>
          <cell r="N1056" t="str">
            <v>───────────────┬</v>
          </cell>
          <cell r="O1056" t="str">
            <v>───────────────┬</v>
          </cell>
          <cell r="P1056" t="str">
            <v>───────────────┬</v>
          </cell>
          <cell r="Q1056" t="str">
            <v>───────────────┬</v>
          </cell>
          <cell r="R1056" t="str">
            <v>───────────────┬</v>
          </cell>
          <cell r="S1056" t="str">
            <v>───────────────┬</v>
          </cell>
          <cell r="T1056" t="str">
            <v>───────────────┬</v>
          </cell>
          <cell r="U1056" t="str">
            <v>───────────────┬</v>
          </cell>
          <cell r="V1056" t="str">
            <v>───────────────┬</v>
          </cell>
          <cell r="W1056" t="str">
            <v>───────────────┬</v>
          </cell>
          <cell r="X1056" t="str">
            <v>───────────────┬</v>
          </cell>
          <cell r="Y1056" t="str">
            <v>───────────────┬</v>
          </cell>
          <cell r="Z1056" t="str">
            <v>───────────────┬</v>
          </cell>
          <cell r="AA1056" t="str">
            <v>───────────────┬</v>
          </cell>
          <cell r="AB1056" t="str">
            <v>───────────────┬</v>
          </cell>
          <cell r="AC1056" t="str">
            <v>───────────────┬</v>
          </cell>
        </row>
        <row r="1057">
          <cell r="A1057" t="str">
            <v>│</v>
          </cell>
          <cell r="B1057" t="str">
            <v>│                Статтi  балансу</v>
          </cell>
          <cell r="C1057" t="str">
            <v>│</v>
          </cell>
          <cell r="D1057" t="str">
            <v>Сума     │</v>
          </cell>
          <cell r="E1057" t="str">
            <v>Сума     │</v>
          </cell>
          <cell r="F1057" t="str">
            <v>Сума     │</v>
          </cell>
          <cell r="G1057" t="str">
            <v>Сума     │</v>
          </cell>
          <cell r="H1057" t="str">
            <v>Сума     │</v>
          </cell>
          <cell r="I1057" t="str">
            <v>Сума     │</v>
          </cell>
          <cell r="J1057" t="str">
            <v>Сума     │</v>
          </cell>
          <cell r="K1057" t="str">
            <v>Сума     │</v>
          </cell>
          <cell r="L1057" t="str">
            <v>Сума     │</v>
          </cell>
          <cell r="M1057" t="str">
            <v>Сума     │</v>
          </cell>
          <cell r="N1057" t="str">
            <v>Сума     │</v>
          </cell>
          <cell r="O1057" t="str">
            <v>Сума     │</v>
          </cell>
          <cell r="P1057" t="str">
            <v>Сума     │</v>
          </cell>
          <cell r="Q1057" t="str">
            <v>Сума     │</v>
          </cell>
          <cell r="R1057" t="str">
            <v>Сума     │</v>
          </cell>
          <cell r="S1057" t="str">
            <v>Сума     │</v>
          </cell>
          <cell r="T1057" t="str">
            <v>Сума     │</v>
          </cell>
          <cell r="U1057" t="str">
            <v>Сума     │</v>
          </cell>
          <cell r="V1057" t="str">
            <v>Сума     │</v>
          </cell>
          <cell r="W1057" t="str">
            <v>Сума     │</v>
          </cell>
          <cell r="X1057" t="str">
            <v>Сума     │</v>
          </cell>
          <cell r="Y1057" t="str">
            <v>Сума     │</v>
          </cell>
          <cell r="Z1057" t="str">
            <v>Сума     │</v>
          </cell>
          <cell r="AA1057" t="str">
            <v>Сума     │</v>
          </cell>
          <cell r="AB1057" t="str">
            <v>Сума     │</v>
          </cell>
          <cell r="AC1057" t="str">
            <v>Сума     │</v>
          </cell>
        </row>
        <row r="1058">
          <cell r="A1058" t="str">
            <v>────────┼</v>
          </cell>
          <cell r="B1058" t="str">
            <v>├─────────────────────────────────────────────────</v>
          </cell>
          <cell r="C1058" t="str">
            <v>────────┼</v>
          </cell>
          <cell r="D1058" t="str">
            <v>───────────────┼</v>
          </cell>
          <cell r="E1058" t="str">
            <v>───────────────┼</v>
          </cell>
          <cell r="F1058" t="str">
            <v>───────────────┼</v>
          </cell>
          <cell r="G1058" t="str">
            <v>───────────────┼</v>
          </cell>
          <cell r="H1058" t="str">
            <v>───────────────┼</v>
          </cell>
          <cell r="I1058" t="str">
            <v>───────────────┼</v>
          </cell>
          <cell r="J1058" t="str">
            <v>───────────────┼</v>
          </cell>
          <cell r="K1058" t="str">
            <v>───────────────┼</v>
          </cell>
          <cell r="L1058" t="str">
            <v>───────────────┼</v>
          </cell>
          <cell r="M1058" t="str">
            <v>───────────────┼</v>
          </cell>
          <cell r="N1058" t="str">
            <v>───────────────┼</v>
          </cell>
          <cell r="O1058" t="str">
            <v>───────────────┼</v>
          </cell>
          <cell r="P1058" t="str">
            <v>───────────────┼</v>
          </cell>
          <cell r="Q1058" t="str">
            <v>───────────────┼</v>
          </cell>
          <cell r="R1058" t="str">
            <v>───────────────┼</v>
          </cell>
          <cell r="S1058" t="str">
            <v>───────────────┼</v>
          </cell>
          <cell r="T1058" t="str">
            <v>───────────────┼</v>
          </cell>
          <cell r="U1058" t="str">
            <v>───────────────┼</v>
          </cell>
          <cell r="V1058" t="str">
            <v>───────────────┼</v>
          </cell>
          <cell r="W1058" t="str">
            <v>───────────────┼</v>
          </cell>
          <cell r="X1058" t="str">
            <v>───────────────┼</v>
          </cell>
          <cell r="Y1058" t="str">
            <v>───────────────┼</v>
          </cell>
          <cell r="Z1058" t="str">
            <v>───────────────┼</v>
          </cell>
          <cell r="AA1058" t="str">
            <v>───────────────┼</v>
          </cell>
          <cell r="AB1058" t="str">
            <v>───────────────┼</v>
          </cell>
          <cell r="AC1058" t="str">
            <v>───────────────┼</v>
          </cell>
        </row>
        <row r="1059">
          <cell r="B1059" t="str">
            <v>послуги домашньої прислуги               (P)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</row>
        <row r="1060">
          <cell r="B1060" t="str">
            <v>екстериторiальна дiяльнiсть              (Q)</v>
          </cell>
          <cell r="K1060">
            <v>128518.27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4689.3500000000004</v>
          </cell>
          <cell r="T1060">
            <v>0</v>
          </cell>
          <cell r="U1060">
            <v>0</v>
          </cell>
          <cell r="V1060">
            <v>0</v>
          </cell>
          <cell r="W1060">
            <v>231658.44</v>
          </cell>
          <cell r="X1060">
            <v>44384.42</v>
          </cell>
          <cell r="Y1060">
            <v>57486.79</v>
          </cell>
          <cell r="Z1060">
            <v>54974.3</v>
          </cell>
          <cell r="AA1060">
            <v>0</v>
          </cell>
          <cell r="AB1060">
            <v>4751.7</v>
          </cell>
          <cell r="AC1060">
            <v>0</v>
          </cell>
        </row>
        <row r="1061">
          <cell r="A1061" t="str">
            <v>M29F9</v>
          </cell>
          <cell r="B1061" t="str">
            <v>- НКОДГ, у тому числi:</v>
          </cell>
          <cell r="C1061" t="str">
            <v>M29F9</v>
          </cell>
          <cell r="H1061">
            <v>83452235.260000005</v>
          </cell>
          <cell r="I1061">
            <v>83308749.950000003</v>
          </cell>
          <cell r="J1061">
            <v>88788244.090000004</v>
          </cell>
          <cell r="K1061">
            <v>87431582</v>
          </cell>
          <cell r="L1061">
            <v>87391160.069999993</v>
          </cell>
          <cell r="M1061">
            <v>87121715.260000005</v>
          </cell>
          <cell r="N1061">
            <v>83845291.340000004</v>
          </cell>
          <cell r="O1061">
            <v>67238475.260000005</v>
          </cell>
          <cell r="P1061">
            <v>65538154.450000003</v>
          </cell>
          <cell r="Q1061">
            <v>61274149.909999996</v>
          </cell>
          <cell r="R1061">
            <v>67204618.689999998</v>
          </cell>
          <cell r="S1061">
            <v>65517523.509999998</v>
          </cell>
          <cell r="T1061">
            <v>62050760.789999999</v>
          </cell>
          <cell r="U1061">
            <v>66902399.509999998</v>
          </cell>
          <cell r="V1061">
            <v>64833731.119999997</v>
          </cell>
          <cell r="W1061">
            <v>66817734.920000002</v>
          </cell>
          <cell r="X1061">
            <v>65476707.240000002</v>
          </cell>
          <cell r="Y1061">
            <v>63111003.18</v>
          </cell>
          <cell r="Z1061">
            <v>15298713.51</v>
          </cell>
          <cell r="AA1061">
            <v>14842763.189999999</v>
          </cell>
          <cell r="AB1061">
            <v>15740377.869999999</v>
          </cell>
          <cell r="AC1061">
            <v>16735412.74</v>
          </cell>
        </row>
        <row r="1062">
          <cell r="B1062" t="str">
            <v>с/г, мисливство та лiсове господарство   (A)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2923.8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</row>
        <row r="1063">
          <cell r="B1063" t="str">
            <v>рибне господарство                       (B)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</row>
        <row r="1064">
          <cell r="B1064" t="str">
            <v>добувна промисловiсть                    (C)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</row>
        <row r="1065">
          <cell r="B1065" t="str">
            <v>обробна промисловiсть                    (D)</v>
          </cell>
          <cell r="K1065">
            <v>0</v>
          </cell>
          <cell r="L1065">
            <v>0</v>
          </cell>
          <cell r="M1065">
            <v>7469.04</v>
          </cell>
          <cell r="N1065">
            <v>0</v>
          </cell>
          <cell r="O1065">
            <v>0</v>
          </cell>
          <cell r="P1065">
            <v>5496.88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</row>
        <row r="1066">
          <cell r="B1066" t="str">
            <v>виробництво електроенергiї, газу та води (E)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</row>
        <row r="1067">
          <cell r="B1067" t="str">
            <v>будiвництво                              (F)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</row>
        <row r="1068">
          <cell r="B1068" t="str">
            <v>оптова,роздрiбна торгiвля                (G)</v>
          </cell>
          <cell r="K1068">
            <v>0</v>
          </cell>
          <cell r="L1068">
            <v>1658.13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</row>
        <row r="1069">
          <cell r="B1069" t="str">
            <v>готелi та ресторани                      (H)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</row>
        <row r="1070">
          <cell r="B1070" t="str">
            <v>транспорт                                (I)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3416.04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</row>
        <row r="1071">
          <cell r="B1071" t="str">
            <v>фiнансова дiяльнiсть                     (J)</v>
          </cell>
          <cell r="K1071">
            <v>66631709.789999999</v>
          </cell>
          <cell r="L1071">
            <v>66936723.649999999</v>
          </cell>
          <cell r="M1071">
            <v>64259189.409999996</v>
          </cell>
          <cell r="N1071">
            <v>61104045.829999998</v>
          </cell>
          <cell r="O1071">
            <v>51482344.380000003</v>
          </cell>
          <cell r="P1071">
            <v>50285375.810000002</v>
          </cell>
          <cell r="Q1071">
            <v>47419212.619999997</v>
          </cell>
          <cell r="R1071">
            <v>48101989.909999996</v>
          </cell>
          <cell r="S1071">
            <v>49156280.5</v>
          </cell>
          <cell r="T1071">
            <v>48652935.280000001</v>
          </cell>
          <cell r="U1071">
            <v>50698639.530000001</v>
          </cell>
          <cell r="V1071">
            <v>52024323.409999996</v>
          </cell>
          <cell r="W1071">
            <v>53313145.329999998</v>
          </cell>
          <cell r="X1071">
            <v>52604253.530000001</v>
          </cell>
          <cell r="Y1071">
            <v>50181627.810000002</v>
          </cell>
          <cell r="Z1071">
            <v>3025110.65</v>
          </cell>
          <cell r="AA1071">
            <v>2940552.84</v>
          </cell>
          <cell r="AB1071">
            <v>2861741.2</v>
          </cell>
          <cell r="AC1071">
            <v>3246927.39</v>
          </cell>
        </row>
        <row r="1072">
          <cell r="B1072" t="str">
            <v>операцiї з нерухомiстю,здавання пiд найм (K)</v>
          </cell>
          <cell r="K1072">
            <v>573404.17000000004</v>
          </cell>
          <cell r="L1072">
            <v>210966.27</v>
          </cell>
          <cell r="M1072">
            <v>444650.35</v>
          </cell>
          <cell r="N1072">
            <v>3773.79</v>
          </cell>
          <cell r="O1072">
            <v>0</v>
          </cell>
          <cell r="P1072">
            <v>432431.18</v>
          </cell>
          <cell r="Q1072">
            <v>58976.43</v>
          </cell>
          <cell r="R1072">
            <v>4937187.75</v>
          </cell>
          <cell r="S1072">
            <v>148435.03</v>
          </cell>
          <cell r="T1072">
            <v>1750346.62</v>
          </cell>
          <cell r="U1072">
            <v>254490.55</v>
          </cell>
          <cell r="V1072">
            <v>1112482.45</v>
          </cell>
          <cell r="W1072">
            <v>1258249.54</v>
          </cell>
          <cell r="X1072">
            <v>1098058.5</v>
          </cell>
          <cell r="Y1072">
            <v>1703602.9</v>
          </cell>
          <cell r="Z1072">
            <v>1007440.24</v>
          </cell>
          <cell r="AA1072">
            <v>980859.29</v>
          </cell>
          <cell r="AB1072">
            <v>1010660.02</v>
          </cell>
          <cell r="AC1072">
            <v>1080687.8</v>
          </cell>
        </row>
        <row r="1073">
          <cell r="B1073" t="str">
            <v>державне управлiння                      (L)</v>
          </cell>
          <cell r="K1073">
            <v>20028.919999999998</v>
          </cell>
          <cell r="L1073">
            <v>20260.71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</row>
        <row r="1074">
          <cell r="B1074" t="str">
            <v>освiта                                   (M)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14389.49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</row>
        <row r="1075">
          <cell r="B1075" t="str">
            <v>охорона здоров'я та соцiальна допомога   (N)</v>
          </cell>
          <cell r="K1075">
            <v>2424541.34</v>
          </cell>
          <cell r="L1075">
            <v>1798211.29</v>
          </cell>
          <cell r="M1075">
            <v>2529944.06</v>
          </cell>
          <cell r="N1075">
            <v>1093093.2</v>
          </cell>
          <cell r="O1075">
            <v>1999340.71</v>
          </cell>
          <cell r="P1075">
            <v>1765473.17</v>
          </cell>
          <cell r="Q1075">
            <v>1382127.21</v>
          </cell>
          <cell r="R1075">
            <v>1436667.72</v>
          </cell>
          <cell r="S1075">
            <v>1762588.25</v>
          </cell>
          <cell r="T1075">
            <v>1115151.81</v>
          </cell>
          <cell r="U1075">
            <v>1635598.45</v>
          </cell>
          <cell r="V1075">
            <v>2183035.71</v>
          </cell>
          <cell r="W1075">
            <v>2588570.92</v>
          </cell>
          <cell r="X1075">
            <v>2456811.88</v>
          </cell>
          <cell r="Y1075">
            <v>2868052.8</v>
          </cell>
          <cell r="Z1075">
            <v>3079047.04</v>
          </cell>
          <cell r="AA1075">
            <v>2982434.78</v>
          </cell>
          <cell r="AB1075">
            <v>3531127.1</v>
          </cell>
          <cell r="AC1075">
            <v>3120021.03</v>
          </cell>
        </row>
        <row r="1076">
          <cell r="B1076" t="str">
            <v>колективнi, громадськi, особистi послуги (O)</v>
          </cell>
          <cell r="K1076">
            <v>17781897.780000001</v>
          </cell>
          <cell r="L1076">
            <v>18423340.02</v>
          </cell>
          <cell r="M1076">
            <v>19880462.399999999</v>
          </cell>
          <cell r="N1076">
            <v>21644378.52</v>
          </cell>
          <cell r="O1076">
            <v>13756790.17</v>
          </cell>
          <cell r="P1076">
            <v>13049377.41</v>
          </cell>
          <cell r="Q1076">
            <v>12410909.85</v>
          </cell>
          <cell r="R1076">
            <v>12728773.310000001</v>
          </cell>
          <cell r="S1076">
            <v>14435830.24</v>
          </cell>
          <cell r="T1076">
            <v>10532327.08</v>
          </cell>
          <cell r="U1076">
            <v>14313670.98</v>
          </cell>
          <cell r="V1076">
            <v>9513889.5500000007</v>
          </cell>
          <cell r="W1076">
            <v>9657769.1300000008</v>
          </cell>
          <cell r="X1076">
            <v>9317583.3300000001</v>
          </cell>
          <cell r="Y1076">
            <v>8354303.6299999999</v>
          </cell>
          <cell r="Z1076">
            <v>8187115.5800000001</v>
          </cell>
          <cell r="AA1076">
            <v>7938916.2800000003</v>
          </cell>
          <cell r="AB1076">
            <v>8336849.5499999998</v>
          </cell>
          <cell r="AC1076">
            <v>9287776.5199999996</v>
          </cell>
        </row>
        <row r="1077">
          <cell r="B1077" t="str">
            <v>послуги домашньої прислуги               (P)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</row>
        <row r="1078">
          <cell r="B1078" t="str">
            <v>екстериторiальна дiяльнiсть              (Q)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</row>
        <row r="1079">
          <cell r="A1079" t="str">
            <v>M29FI</v>
          </cell>
          <cell r="B1079" t="str">
            <v>інше</v>
          </cell>
          <cell r="C1079" t="str">
            <v>M29FI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</row>
        <row r="1080">
          <cell r="A1080" t="str">
            <v>L2</v>
          </cell>
          <cell r="B1080" t="str">
            <v>ДЕПОЗИТИ, ЩО НЕ ВКЛЮЧАЮТЬСЯ В ШИРОКі ГРОШі</v>
          </cell>
          <cell r="C1080" t="str">
            <v>L2</v>
          </cell>
          <cell r="D1080">
            <v>6057991038.2799997</v>
          </cell>
          <cell r="E1080">
            <v>5886028930.4200001</v>
          </cell>
          <cell r="F1080">
            <v>6556159669.7200003</v>
          </cell>
          <cell r="G1080">
            <v>6804824722.5699997</v>
          </cell>
          <cell r="H1080">
            <v>6869359528.3000002</v>
          </cell>
          <cell r="I1080">
            <v>7698747274.9399996</v>
          </cell>
          <cell r="J1080">
            <v>7064632094.3199997</v>
          </cell>
          <cell r="K1080">
            <v>7315471214.1800003</v>
          </cell>
          <cell r="L1080">
            <v>7558974083.6000004</v>
          </cell>
          <cell r="M1080">
            <v>7516638732.9700003</v>
          </cell>
          <cell r="N1080">
            <v>6610410831.6599998</v>
          </cell>
          <cell r="O1080">
            <v>6694731220</v>
          </cell>
          <cell r="P1080">
            <v>6319866512.4099998</v>
          </cell>
          <cell r="Q1080">
            <v>8302509196.1400003</v>
          </cell>
          <cell r="R1080">
            <v>8529103592.0100002</v>
          </cell>
          <cell r="S1080">
            <v>8372256355.1000004</v>
          </cell>
          <cell r="T1080">
            <v>8725053022.6499996</v>
          </cell>
          <cell r="U1080">
            <v>8294943255.4399996</v>
          </cell>
          <cell r="V1080">
            <v>8450164245</v>
          </cell>
          <cell r="W1080">
            <v>8085974939.54</v>
          </cell>
          <cell r="X1080">
            <v>8145882140.5500002</v>
          </cell>
          <cell r="Y1080">
            <v>10036573681.41</v>
          </cell>
          <cell r="Z1080">
            <v>9469233238.3999996</v>
          </cell>
          <cell r="AA1080">
            <v>10119300722.139999</v>
          </cell>
          <cell r="AB1080">
            <v>10174011927.110001</v>
          </cell>
          <cell r="AC1080">
            <v>9469972255.2199993</v>
          </cell>
        </row>
        <row r="1081">
          <cell r="A1081" t="str">
            <v>L22</v>
          </cell>
          <cell r="B1081" t="str">
            <v>Переказні депозити</v>
          </cell>
          <cell r="C1081" t="str">
            <v>L22</v>
          </cell>
          <cell r="D1081">
            <v>3980709296.6300001</v>
          </cell>
          <cell r="E1081">
            <v>4265395509.0799999</v>
          </cell>
          <cell r="F1081">
            <v>4776017865.1899996</v>
          </cell>
          <cell r="G1081">
            <v>4878632240.7799997</v>
          </cell>
          <cell r="H1081">
            <v>5013654206.6700001</v>
          </cell>
          <cell r="I1081">
            <v>5619562628.7299995</v>
          </cell>
          <cell r="J1081">
            <v>4635012271.6099997</v>
          </cell>
          <cell r="K1081">
            <v>5147719375.4300003</v>
          </cell>
          <cell r="L1081">
            <v>5332267011.2700005</v>
          </cell>
          <cell r="M1081">
            <v>5423918259.0500002</v>
          </cell>
          <cell r="N1081">
            <v>4585990560.5900002</v>
          </cell>
          <cell r="O1081">
            <v>5082607452.6199999</v>
          </cell>
          <cell r="P1081">
            <v>4683744439.8800001</v>
          </cell>
          <cell r="Q1081">
            <v>6343723157.9499998</v>
          </cell>
          <cell r="R1081">
            <v>6328808033.3999996</v>
          </cell>
          <cell r="S1081">
            <v>5842366238.1400003</v>
          </cell>
          <cell r="T1081">
            <v>6275145438.46</v>
          </cell>
          <cell r="U1081">
            <v>6062978949.7299995</v>
          </cell>
          <cell r="V1081">
            <v>5862488472.6199999</v>
          </cell>
          <cell r="W1081">
            <v>5894860684.1599998</v>
          </cell>
          <cell r="X1081">
            <v>5874101680.3100004</v>
          </cell>
          <cell r="Y1081">
            <v>7263360685.2600002</v>
          </cell>
          <cell r="Z1081">
            <v>6315224671.0299997</v>
          </cell>
          <cell r="AA1081">
            <v>6086335246.3699999</v>
          </cell>
          <cell r="AB1081">
            <v>5856792684.1599998</v>
          </cell>
          <cell r="AC1081">
            <v>5275392654.6999998</v>
          </cell>
        </row>
        <row r="1082">
          <cell r="A1082" t="str">
            <v>L22N</v>
          </cell>
          <cell r="B1082" t="str">
            <v>в національній валюті</v>
          </cell>
          <cell r="C1082" t="str">
            <v>L22N</v>
          </cell>
          <cell r="D1082">
            <v>2475557764.7199998</v>
          </cell>
          <cell r="E1082">
            <v>2760182360.1500001</v>
          </cell>
          <cell r="F1082">
            <v>2722592286.4499998</v>
          </cell>
          <cell r="G1082">
            <v>2829282537.9200001</v>
          </cell>
          <cell r="H1082">
            <v>2800940913.0799999</v>
          </cell>
          <cell r="I1082">
            <v>3426425052.5100002</v>
          </cell>
          <cell r="J1082">
            <v>2420746066.0300002</v>
          </cell>
          <cell r="K1082">
            <v>2997997687.02</v>
          </cell>
          <cell r="L1082">
            <v>3230124583.7199998</v>
          </cell>
          <cell r="M1082">
            <v>3497718904.2399998</v>
          </cell>
          <cell r="N1082">
            <v>2683955351.5100002</v>
          </cell>
          <cell r="O1082">
            <v>3262557174.96</v>
          </cell>
          <cell r="P1082">
            <v>3038626267.25</v>
          </cell>
          <cell r="Q1082">
            <v>3540350600.4699998</v>
          </cell>
          <cell r="R1082">
            <v>3434175264.0700002</v>
          </cell>
          <cell r="S1082">
            <v>3072075066.3800001</v>
          </cell>
          <cell r="T1082">
            <v>3573573731</v>
          </cell>
          <cell r="U1082">
            <v>3608528937.5700002</v>
          </cell>
          <cell r="V1082">
            <v>2947368751.1599998</v>
          </cell>
          <cell r="W1082">
            <v>3162278623.5799999</v>
          </cell>
          <cell r="X1082">
            <v>3175516638.3499999</v>
          </cell>
          <cell r="Y1082">
            <v>4305497121.4300003</v>
          </cell>
          <cell r="Z1082">
            <v>3413875362.6900001</v>
          </cell>
          <cell r="AA1082">
            <v>3400289403.6700001</v>
          </cell>
          <cell r="AB1082">
            <v>3213616934.6100001</v>
          </cell>
          <cell r="AC1082">
            <v>2767437033.7199998</v>
          </cell>
        </row>
        <row r="1083">
          <cell r="A1083" t="str">
            <v>L22NC</v>
          </cell>
          <cell r="B1083" t="str">
            <v>Центральний банк</v>
          </cell>
          <cell r="C1083" t="str">
            <v>L22NC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</row>
        <row r="1084">
          <cell r="A1084" t="str">
            <v>L22N1</v>
          </cell>
          <cell r="B1084" t="str">
            <v>інші депозитні корпорації</v>
          </cell>
          <cell r="C1084" t="str">
            <v>L22N1</v>
          </cell>
          <cell r="D1084">
            <v>643833422.03999996</v>
          </cell>
          <cell r="E1084">
            <v>907903478.49000001</v>
          </cell>
          <cell r="F1084">
            <v>807668193.62</v>
          </cell>
          <cell r="G1084">
            <v>829519851.46000004</v>
          </cell>
          <cell r="H1084">
            <v>875468031.34000003</v>
          </cell>
          <cell r="I1084">
            <v>1338487287.8499999</v>
          </cell>
          <cell r="J1084">
            <v>1639780135.7</v>
          </cell>
          <cell r="K1084">
            <v>1688350214.1400001</v>
          </cell>
          <cell r="L1084">
            <v>1724253421.53</v>
          </cell>
          <cell r="M1084">
            <v>1956845389.6800001</v>
          </cell>
          <cell r="N1084">
            <v>1759464571.23</v>
          </cell>
          <cell r="O1084">
            <v>1585429157.9400001</v>
          </cell>
          <cell r="P1084">
            <v>1518340006.53</v>
          </cell>
          <cell r="Q1084">
            <v>1559993795</v>
          </cell>
          <cell r="R1084">
            <v>1789412444.27</v>
          </cell>
          <cell r="S1084">
            <v>1627467984.53</v>
          </cell>
          <cell r="T1084">
            <v>1847888870.5599999</v>
          </cell>
          <cell r="U1084">
            <v>2492125165.8400002</v>
          </cell>
          <cell r="V1084">
            <v>2133135379.1500001</v>
          </cell>
          <cell r="W1084">
            <v>1744428566.3</v>
          </cell>
          <cell r="X1084">
            <v>1780484239.77</v>
          </cell>
          <cell r="Y1084">
            <v>1798056733.8499999</v>
          </cell>
          <cell r="Z1084">
            <v>1252430881.8</v>
          </cell>
          <cell r="AA1084">
            <v>1428560693.3599999</v>
          </cell>
          <cell r="AB1084">
            <v>1712686107.1900001</v>
          </cell>
          <cell r="AC1084">
            <v>1218997458.71</v>
          </cell>
        </row>
        <row r="1085">
          <cell r="A1085" t="str">
            <v>L22N2</v>
          </cell>
          <cell r="B1085" t="str">
            <v>інші фінансові корпорації</v>
          </cell>
          <cell r="C1085" t="str">
            <v>L22N2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</row>
        <row r="1086">
          <cell r="A1086" t="str">
            <v>L22N21</v>
          </cell>
          <cell r="B1086" t="str">
            <v>агенції з реструктуризації банків</v>
          </cell>
          <cell r="C1086" t="str">
            <v>L22N21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</row>
        <row r="1087">
          <cell r="A1087" t="str">
            <v>L22N22</v>
          </cell>
          <cell r="B1087" t="str">
            <v>інші</v>
          </cell>
          <cell r="C1087" t="str">
            <v>L22N22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</row>
        <row r="1088">
          <cell r="A1088" t="str">
            <v>L22N5</v>
          </cell>
          <cell r="B1088" t="str">
            <v>Центральний Уряд</v>
          </cell>
          <cell r="C1088" t="str">
            <v>L22N5</v>
          </cell>
          <cell r="D1088">
            <v>817356691.95000005</v>
          </cell>
          <cell r="E1088">
            <v>788344642.17999995</v>
          </cell>
          <cell r="F1088">
            <v>833147259.37</v>
          </cell>
          <cell r="G1088">
            <v>937988894.16999996</v>
          </cell>
          <cell r="H1088">
            <v>924037628.70000005</v>
          </cell>
          <cell r="I1088">
            <v>1062754918.4</v>
          </cell>
          <cell r="J1088">
            <v>569215982.96000004</v>
          </cell>
          <cell r="K1088">
            <v>1071708055.3</v>
          </cell>
          <cell r="L1088">
            <v>1196856882.74</v>
          </cell>
          <cell r="M1088">
            <v>1256420655.3299999</v>
          </cell>
          <cell r="N1088">
            <v>624976964.83000004</v>
          </cell>
          <cell r="O1088">
            <v>1094917307.8299999</v>
          </cell>
          <cell r="P1088">
            <v>1196394462.48</v>
          </cell>
          <cell r="Q1088">
            <v>1163432503.6500001</v>
          </cell>
          <cell r="R1088">
            <v>1203935815.55</v>
          </cell>
          <cell r="S1088">
            <v>965495296.05999994</v>
          </cell>
          <cell r="T1088">
            <v>1197386226.5899999</v>
          </cell>
          <cell r="U1088">
            <v>505636036.85000002</v>
          </cell>
          <cell r="V1088">
            <v>214923331.88</v>
          </cell>
          <cell r="W1088">
            <v>451135975.12</v>
          </cell>
          <cell r="X1088">
            <v>397147390.25</v>
          </cell>
          <cell r="Y1088">
            <v>352478094.97000003</v>
          </cell>
          <cell r="Z1088">
            <v>470683070.50999999</v>
          </cell>
          <cell r="AA1088">
            <v>450079842.17000002</v>
          </cell>
          <cell r="AB1088">
            <v>489594597.30000001</v>
          </cell>
          <cell r="AC1088">
            <v>403357959.26999998</v>
          </cell>
        </row>
        <row r="1089">
          <cell r="A1089" t="str">
            <v>L22N51</v>
          </cell>
          <cell r="B1089" t="str">
            <v>фонди Уряду для кредитування</v>
          </cell>
          <cell r="C1089" t="str">
            <v>L22N51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</row>
        <row r="1090">
          <cell r="A1090" t="str">
            <v>L22N52</v>
          </cell>
          <cell r="B1090" t="str">
            <v>резервні фонди</v>
          </cell>
          <cell r="C1090" t="str">
            <v>L22N52</v>
          </cell>
          <cell r="D1090">
            <v>735836451.80999994</v>
          </cell>
          <cell r="E1090">
            <v>702078271.42999995</v>
          </cell>
          <cell r="F1090">
            <v>741472165.50999999</v>
          </cell>
          <cell r="G1090">
            <v>821699762.97000003</v>
          </cell>
          <cell r="H1090">
            <v>812166108.87</v>
          </cell>
          <cell r="I1090">
            <v>954837539.04999995</v>
          </cell>
          <cell r="J1090">
            <v>471834740.05000001</v>
          </cell>
          <cell r="K1090">
            <v>956594048.84000003</v>
          </cell>
          <cell r="L1090">
            <v>1071490357.27</v>
          </cell>
          <cell r="M1090">
            <v>1135635745.5699999</v>
          </cell>
          <cell r="N1090">
            <v>517639866.41000003</v>
          </cell>
          <cell r="O1090">
            <v>989544077.58000004</v>
          </cell>
          <cell r="P1090">
            <v>1106735324.55</v>
          </cell>
          <cell r="Q1090">
            <v>1057071818.14</v>
          </cell>
          <cell r="R1090">
            <v>1049993207.45</v>
          </cell>
          <cell r="S1090">
            <v>801349724.38</v>
          </cell>
          <cell r="T1090">
            <v>1017987663.61</v>
          </cell>
          <cell r="U1090">
            <v>327937798.22000003</v>
          </cell>
          <cell r="V1090">
            <v>105468116.06</v>
          </cell>
          <cell r="W1090">
            <v>305922774.56</v>
          </cell>
          <cell r="X1090">
            <v>257286210.22</v>
          </cell>
          <cell r="Y1090">
            <v>207700701.5</v>
          </cell>
          <cell r="Z1090">
            <v>323243192.31999999</v>
          </cell>
          <cell r="AA1090">
            <v>307870449.81</v>
          </cell>
          <cell r="AB1090">
            <v>373456852.88999999</v>
          </cell>
          <cell r="AC1090">
            <v>280674488.48000002</v>
          </cell>
        </row>
        <row r="1091">
          <cell r="A1091" t="str">
            <v>L22N53</v>
          </cell>
          <cell r="B1091" t="str">
            <v>інші переказні депозити в національній валюті</v>
          </cell>
          <cell r="C1091" t="str">
            <v>L22N53</v>
          </cell>
          <cell r="D1091">
            <v>81520240.140000001</v>
          </cell>
          <cell r="E1091">
            <v>86266370.75</v>
          </cell>
          <cell r="F1091">
            <v>91675093.859999999</v>
          </cell>
          <cell r="G1091">
            <v>116289131.2</v>
          </cell>
          <cell r="H1091">
            <v>111871519.83</v>
          </cell>
          <cell r="I1091">
            <v>107917379.34999999</v>
          </cell>
          <cell r="J1091">
            <v>97381242.909999996</v>
          </cell>
          <cell r="K1091">
            <v>115114006.45999999</v>
          </cell>
          <cell r="L1091">
            <v>125366525.47</v>
          </cell>
          <cell r="M1091">
            <v>120784909.76000001</v>
          </cell>
          <cell r="N1091">
            <v>107337098.42</v>
          </cell>
          <cell r="O1091">
            <v>105373230.25</v>
          </cell>
          <cell r="P1091">
            <v>89659137.930000007</v>
          </cell>
          <cell r="Q1091">
            <v>106360685.51000001</v>
          </cell>
          <cell r="R1091">
            <v>153942608.09999999</v>
          </cell>
          <cell r="S1091">
            <v>164145571.68000001</v>
          </cell>
          <cell r="T1091">
            <v>179398562.97999999</v>
          </cell>
          <cell r="U1091">
            <v>177698238.63</v>
          </cell>
          <cell r="V1091">
            <v>109455215.81999999</v>
          </cell>
          <cell r="W1091">
            <v>145213200.56</v>
          </cell>
          <cell r="X1091">
            <v>139861180.03</v>
          </cell>
          <cell r="Y1091">
            <v>144777393.47</v>
          </cell>
          <cell r="Z1091">
            <v>147439878.19</v>
          </cell>
          <cell r="AA1091">
            <v>142209392.36000001</v>
          </cell>
          <cell r="AB1091">
            <v>116137744.41</v>
          </cell>
          <cell r="AC1091">
            <v>122683470.79000001</v>
          </cell>
        </row>
        <row r="1092">
          <cell r="A1092" t="str">
            <v>L22N6</v>
          </cell>
          <cell r="B1092" t="str">
            <v>державні та місцеві органи управління</v>
          </cell>
          <cell r="C1092" t="str">
            <v>L22N6</v>
          </cell>
          <cell r="D1092">
            <v>886912057.88999999</v>
          </cell>
          <cell r="E1092">
            <v>928843452.53999996</v>
          </cell>
          <cell r="F1092">
            <v>960333831.88</v>
          </cell>
          <cell r="G1092">
            <v>928800385.08000004</v>
          </cell>
          <cell r="H1092">
            <v>882064605.70000005</v>
          </cell>
          <cell r="I1092">
            <v>893577845.10000002</v>
          </cell>
          <cell r="J1092">
            <v>88691711.230000004</v>
          </cell>
          <cell r="K1092">
            <v>88948535.709999993</v>
          </cell>
          <cell r="L1092">
            <v>120742240.52</v>
          </cell>
          <cell r="M1092">
            <v>146742265.62</v>
          </cell>
          <cell r="N1092">
            <v>159729110.49000001</v>
          </cell>
          <cell r="O1092">
            <v>157246664.44999999</v>
          </cell>
          <cell r="P1092">
            <v>171949091.21000001</v>
          </cell>
          <cell r="Q1092">
            <v>183351193.46000001</v>
          </cell>
          <cell r="R1092">
            <v>190042207.40000001</v>
          </cell>
          <cell r="S1092">
            <v>205212830.21000001</v>
          </cell>
          <cell r="T1092">
            <v>284158970.72000003</v>
          </cell>
          <cell r="U1092">
            <v>318614184.89999998</v>
          </cell>
          <cell r="V1092">
            <v>229101115.33000001</v>
          </cell>
          <cell r="W1092">
            <v>257420554.24000001</v>
          </cell>
          <cell r="X1092">
            <v>296707736.5</v>
          </cell>
          <cell r="Y1092">
            <v>324401134.00999999</v>
          </cell>
          <cell r="Z1092">
            <v>371538488.74000001</v>
          </cell>
          <cell r="AA1092">
            <v>400275463.76999998</v>
          </cell>
          <cell r="AB1092">
            <v>367611917.74000001</v>
          </cell>
          <cell r="AC1092">
            <v>477804530.61000001</v>
          </cell>
        </row>
        <row r="1093">
          <cell r="A1093" t="str">
            <v>L22N7</v>
          </cell>
          <cell r="B1093" t="str">
            <v>державні нефінансові корпорації</v>
          </cell>
          <cell r="C1093" t="str">
            <v>L22N7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</row>
        <row r="1094">
          <cell r="A1094" t="str">
            <v>L22N8</v>
          </cell>
          <cell r="B1094" t="str">
            <v>інші нефінансові корпорації</v>
          </cell>
          <cell r="C1094" t="str">
            <v>L22N8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</row>
        <row r="1095">
          <cell r="A1095" t="str">
            <v>L22NS</v>
          </cell>
          <cell r="B1095" t="str">
            <v>інші сектори-резиденти</v>
          </cell>
          <cell r="C1095" t="str">
            <v>L22NS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</row>
        <row r="1096">
          <cell r="A1096" t="str">
            <v>L22N0</v>
          </cell>
          <cell r="B1096" t="str">
            <v>нерезиденти</v>
          </cell>
          <cell r="C1096" t="str">
            <v>L22N0</v>
          </cell>
          <cell r="D1096">
            <v>127455592.84</v>
          </cell>
          <cell r="E1096">
            <v>135090786.94</v>
          </cell>
          <cell r="F1096">
            <v>121443001.58</v>
          </cell>
          <cell r="G1096">
            <v>132973407.20999999</v>
          </cell>
          <cell r="H1096">
            <v>119370647.34</v>
          </cell>
          <cell r="I1096">
            <v>131605001.16</v>
          </cell>
          <cell r="J1096">
            <v>123058236.14</v>
          </cell>
          <cell r="K1096">
            <v>148990881.87</v>
          </cell>
          <cell r="L1096">
            <v>188272038.93000001</v>
          </cell>
          <cell r="M1096">
            <v>137710593.61000001</v>
          </cell>
          <cell r="N1096">
            <v>139784704.96000001</v>
          </cell>
          <cell r="O1096">
            <v>424964044.74000001</v>
          </cell>
          <cell r="P1096">
            <v>151942707.03</v>
          </cell>
          <cell r="Q1096">
            <v>633573108.36000001</v>
          </cell>
          <cell r="R1096">
            <v>250784796.84999999</v>
          </cell>
          <cell r="S1096">
            <v>273898955.57999998</v>
          </cell>
          <cell r="T1096">
            <v>244139663.13</v>
          </cell>
          <cell r="U1096">
            <v>292153549.98000002</v>
          </cell>
          <cell r="V1096">
            <v>370208924.80000001</v>
          </cell>
          <cell r="W1096">
            <v>709293527.91999996</v>
          </cell>
          <cell r="X1096">
            <v>701177271.83000004</v>
          </cell>
          <cell r="Y1096">
            <v>1830561158.5999999</v>
          </cell>
          <cell r="Z1096">
            <v>1319222921.6400001</v>
          </cell>
          <cell r="AA1096">
            <v>1121373404.3699999</v>
          </cell>
          <cell r="AB1096">
            <v>643724312.38</v>
          </cell>
          <cell r="AC1096">
            <v>667277085.13</v>
          </cell>
        </row>
        <row r="1097">
          <cell r="A1097" t="str">
            <v>L22F</v>
          </cell>
          <cell r="B1097" t="str">
            <v>в іноземній валюті</v>
          </cell>
          <cell r="C1097" t="str">
            <v>L22F</v>
          </cell>
          <cell r="D1097">
            <v>1505151531.9100001</v>
          </cell>
          <cell r="E1097">
            <v>1505213148.9300001</v>
          </cell>
          <cell r="F1097">
            <v>2053425578.74</v>
          </cell>
          <cell r="G1097">
            <v>2049349702.8599999</v>
          </cell>
          <cell r="H1097">
            <v>2212713293.5900002</v>
          </cell>
          <cell r="I1097">
            <v>2193137576.2199998</v>
          </cell>
          <cell r="J1097">
            <v>2214266205.5799999</v>
          </cell>
          <cell r="K1097">
            <v>2149721688.4099998</v>
          </cell>
          <cell r="L1097">
            <v>2102142427.55</v>
          </cell>
          <cell r="M1097">
            <v>1926199354.8099999</v>
          </cell>
          <cell r="N1097">
            <v>1902035209.0799999</v>
          </cell>
          <cell r="O1097">
            <v>1820050277.6600001</v>
          </cell>
          <cell r="P1097">
            <v>1645118172.6300001</v>
          </cell>
          <cell r="Q1097">
            <v>2803372557.48</v>
          </cell>
          <cell r="R1097">
            <v>2894632769.3299999</v>
          </cell>
          <cell r="S1097">
            <v>2770291171.7600002</v>
          </cell>
          <cell r="T1097">
            <v>2701571707.46</v>
          </cell>
          <cell r="U1097">
            <v>2454450012.1599998</v>
          </cell>
          <cell r="V1097">
            <v>2915119721.46</v>
          </cell>
          <cell r="W1097">
            <v>2732582060.5799999</v>
          </cell>
          <cell r="X1097">
            <v>2698585041.96</v>
          </cell>
          <cell r="Y1097">
            <v>2957863563.8299999</v>
          </cell>
          <cell r="Z1097">
            <v>2901349308.3400002</v>
          </cell>
          <cell r="AA1097">
            <v>2686045842.6999998</v>
          </cell>
          <cell r="AB1097">
            <v>2643175749.5500002</v>
          </cell>
          <cell r="AC1097">
            <v>2507955620.98</v>
          </cell>
        </row>
        <row r="1098">
          <cell r="A1098" t="str">
            <v>L22FC</v>
          </cell>
          <cell r="B1098" t="str">
            <v>Центральний банк</v>
          </cell>
          <cell r="C1098" t="str">
            <v>L22FC</v>
          </cell>
          <cell r="D1098">
            <v>188072.25</v>
          </cell>
          <cell r="E1098">
            <v>186795.21</v>
          </cell>
          <cell r="F1098">
            <v>185292.61</v>
          </cell>
          <cell r="G1098">
            <v>184644.67</v>
          </cell>
          <cell r="H1098">
            <v>189333.3</v>
          </cell>
          <cell r="I1098">
            <v>190148.48000000001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79675.429999999993</v>
          </cell>
          <cell r="S1098">
            <v>64536.480000000003</v>
          </cell>
          <cell r="T1098">
            <v>57958.76</v>
          </cell>
          <cell r="U1098">
            <v>55324.25</v>
          </cell>
          <cell r="V1098">
            <v>55418.94</v>
          </cell>
          <cell r="W1098">
            <v>55488.23</v>
          </cell>
          <cell r="X1098">
            <v>55528.22</v>
          </cell>
          <cell r="Y1098">
            <v>55431.5</v>
          </cell>
          <cell r="Z1098">
            <v>53093.18</v>
          </cell>
          <cell r="AA1098">
            <v>53180.44</v>
          </cell>
          <cell r="AB1098">
            <v>51648.85</v>
          </cell>
          <cell r="AC1098">
            <v>51637.36</v>
          </cell>
        </row>
        <row r="1099">
          <cell r="A1099" t="str">
            <v>L22F1</v>
          </cell>
          <cell r="B1099" t="str">
            <v>інші депозитні корпорації</v>
          </cell>
          <cell r="C1099" t="str">
            <v>L22F1</v>
          </cell>
          <cell r="D1099">
            <v>859881492.84000003</v>
          </cell>
          <cell r="E1099">
            <v>793360499.30999994</v>
          </cell>
          <cell r="F1099">
            <v>836821482.22000003</v>
          </cell>
          <cell r="G1099">
            <v>899827482.14999998</v>
          </cell>
          <cell r="H1099">
            <v>1006273352.9299999</v>
          </cell>
          <cell r="I1099">
            <v>1031162733.36</v>
          </cell>
          <cell r="J1099">
            <v>1073813686.02</v>
          </cell>
          <cell r="K1099">
            <v>968181006.09000003</v>
          </cell>
          <cell r="L1099">
            <v>993451617.92999995</v>
          </cell>
          <cell r="M1099">
            <v>957914041.08000004</v>
          </cell>
          <cell r="N1099">
            <v>883360739.94000006</v>
          </cell>
          <cell r="O1099">
            <v>827655316.79999995</v>
          </cell>
          <cell r="P1099">
            <v>792048045.52999997</v>
          </cell>
          <cell r="Q1099">
            <v>762480716.58000004</v>
          </cell>
          <cell r="R1099">
            <v>875265358.55999994</v>
          </cell>
          <cell r="S1099">
            <v>886766070.22000003</v>
          </cell>
          <cell r="T1099">
            <v>770406469.32000005</v>
          </cell>
          <cell r="U1099">
            <v>651227475.15999997</v>
          </cell>
          <cell r="V1099">
            <v>978376119.13999999</v>
          </cell>
          <cell r="W1099">
            <v>928939735.38999999</v>
          </cell>
          <cell r="X1099">
            <v>967804420.23000002</v>
          </cell>
          <cell r="Y1099">
            <v>1268914994.7</v>
          </cell>
          <cell r="Z1099">
            <v>1205235793.4200001</v>
          </cell>
          <cell r="AA1099">
            <v>1223959896.0999999</v>
          </cell>
          <cell r="AB1099">
            <v>1258752186.3599999</v>
          </cell>
          <cell r="AC1099">
            <v>1062774462.65</v>
          </cell>
        </row>
        <row r="1100">
          <cell r="A1100" t="str">
            <v>L22F2</v>
          </cell>
          <cell r="B1100" t="str">
            <v>інші фінансові корпорації</v>
          </cell>
          <cell r="C1100" t="str">
            <v>L22F2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</row>
        <row r="1101">
          <cell r="A1101" t="str">
            <v>L22F21</v>
          </cell>
          <cell r="B1101" t="str">
            <v>агенції з реструктуризації банків</v>
          </cell>
          <cell r="C1101" t="str">
            <v>L22F21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</row>
        <row r="1102">
          <cell r="A1102" t="str">
            <v>L22F22</v>
          </cell>
          <cell r="B1102" t="str">
            <v>інші</v>
          </cell>
          <cell r="C1102" t="str">
            <v>L22F22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</row>
        <row r="1103">
          <cell r="A1103" t="str">
            <v>L22F5</v>
          </cell>
          <cell r="B1103" t="str">
            <v>Центральний Уряд</v>
          </cell>
          <cell r="C1103" t="str">
            <v>L22F5</v>
          </cell>
          <cell r="D1103">
            <v>126286026.11</v>
          </cell>
          <cell r="E1103">
            <v>94352671.409999996</v>
          </cell>
          <cell r="F1103">
            <v>94124945.120000005</v>
          </cell>
          <cell r="G1103">
            <v>134053867.02</v>
          </cell>
          <cell r="H1103">
            <v>179267310.00999999</v>
          </cell>
          <cell r="I1103">
            <v>141266240.78999999</v>
          </cell>
          <cell r="J1103">
            <v>100849579.19</v>
          </cell>
          <cell r="K1103">
            <v>141706630.97</v>
          </cell>
          <cell r="L1103">
            <v>129605530.92</v>
          </cell>
          <cell r="M1103">
            <v>90696118.879999995</v>
          </cell>
          <cell r="N1103">
            <v>168121473.36000001</v>
          </cell>
          <cell r="O1103">
            <v>159928137.91</v>
          </cell>
          <cell r="P1103">
            <v>125273339.81999999</v>
          </cell>
          <cell r="Q1103">
            <v>215626343.69999999</v>
          </cell>
          <cell r="R1103">
            <v>198391756.28999999</v>
          </cell>
          <cell r="S1103">
            <v>195589572.74000001</v>
          </cell>
          <cell r="T1103">
            <v>225221023.74000001</v>
          </cell>
          <cell r="U1103">
            <v>232251275.69999999</v>
          </cell>
          <cell r="V1103">
            <v>224207775.59999999</v>
          </cell>
          <cell r="W1103">
            <v>162748258.91</v>
          </cell>
          <cell r="X1103">
            <v>150285762.37</v>
          </cell>
          <cell r="Y1103">
            <v>116334192.33</v>
          </cell>
          <cell r="Z1103">
            <v>144315328.84999999</v>
          </cell>
          <cell r="AA1103">
            <v>130520446.03</v>
          </cell>
          <cell r="AB1103">
            <v>131414652.08</v>
          </cell>
          <cell r="AC1103">
            <v>134404588.88</v>
          </cell>
        </row>
        <row r="1104">
          <cell r="A1104" t="str">
            <v>L22F51</v>
          </cell>
          <cell r="B1104" t="str">
            <v>фонди Уряду для кредитування</v>
          </cell>
          <cell r="C1104" t="str">
            <v>L22F51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</row>
        <row r="1105">
          <cell r="A1105" t="str">
            <v>L22F53</v>
          </cell>
          <cell r="B1105" t="str">
            <v>інші переказні депозити в іноземній валюті</v>
          </cell>
          <cell r="C1105" t="str">
            <v>L22F53</v>
          </cell>
          <cell r="D1105">
            <v>126286026.11</v>
          </cell>
          <cell r="E1105">
            <v>94352671.409999996</v>
          </cell>
          <cell r="F1105">
            <v>94124945.120000005</v>
          </cell>
          <cell r="G1105">
            <v>134053867.02</v>
          </cell>
          <cell r="H1105">
            <v>179267310.00999999</v>
          </cell>
          <cell r="I1105">
            <v>141266240.78999999</v>
          </cell>
          <cell r="J1105">
            <v>100849579.19</v>
          </cell>
          <cell r="K1105">
            <v>141706630.97</v>
          </cell>
          <cell r="L1105">
            <v>129605530.92</v>
          </cell>
          <cell r="M1105">
            <v>90696118.879999995</v>
          </cell>
          <cell r="N1105">
            <v>168121473.36000001</v>
          </cell>
          <cell r="O1105">
            <v>159928137.91</v>
          </cell>
          <cell r="P1105">
            <v>125273339.81999999</v>
          </cell>
          <cell r="Q1105">
            <v>215626343.69999999</v>
          </cell>
          <cell r="R1105">
            <v>198391756.28999999</v>
          </cell>
          <cell r="S1105">
            <v>195589572.74000001</v>
          </cell>
          <cell r="T1105">
            <v>225221023.74000001</v>
          </cell>
          <cell r="U1105">
            <v>232251275.69999999</v>
          </cell>
          <cell r="V1105">
            <v>224207775.59999999</v>
          </cell>
          <cell r="W1105">
            <v>162748258.91</v>
          </cell>
          <cell r="X1105">
            <v>150285762.37</v>
          </cell>
          <cell r="Y1105">
            <v>116334192.33</v>
          </cell>
          <cell r="Z1105">
            <v>144315328.84999999</v>
          </cell>
          <cell r="AA1105">
            <v>130520446.03</v>
          </cell>
          <cell r="AB1105">
            <v>131414652.08</v>
          </cell>
          <cell r="AC1105">
            <v>134404588.88</v>
          </cell>
        </row>
        <row r="1106">
          <cell r="A1106" t="str">
            <v>L22F6</v>
          </cell>
          <cell r="B1106" t="str">
            <v>державні та місцеві органи управління</v>
          </cell>
          <cell r="C1106" t="str">
            <v>L22F6</v>
          </cell>
          <cell r="D1106">
            <v>1536987.96</v>
          </cell>
          <cell r="E1106">
            <v>2010498.63</v>
          </cell>
          <cell r="F1106">
            <v>513833409.18000001</v>
          </cell>
          <cell r="G1106">
            <v>485576883.31999999</v>
          </cell>
          <cell r="H1106">
            <v>449552362.32999998</v>
          </cell>
          <cell r="I1106">
            <v>420949453.24000001</v>
          </cell>
          <cell r="J1106">
            <v>349590971.35000002</v>
          </cell>
          <cell r="K1106">
            <v>349780177.81999999</v>
          </cell>
          <cell r="L1106">
            <v>319533918.48000002</v>
          </cell>
          <cell r="M1106">
            <v>307763459.01999998</v>
          </cell>
          <cell r="N1106">
            <v>247267195.65000001</v>
          </cell>
          <cell r="O1106">
            <v>233798510.99000001</v>
          </cell>
          <cell r="P1106">
            <v>212325160.33000001</v>
          </cell>
          <cell r="Q1106">
            <v>1208091717.26</v>
          </cell>
          <cell r="R1106">
            <v>1168273132.3199999</v>
          </cell>
          <cell r="S1106">
            <v>1126870019.53</v>
          </cell>
          <cell r="T1106">
            <v>1107394915.9000001</v>
          </cell>
          <cell r="U1106">
            <v>990972249.91999996</v>
          </cell>
          <cell r="V1106">
            <v>963503085.05999994</v>
          </cell>
          <cell r="W1106">
            <v>948522425.30999994</v>
          </cell>
          <cell r="X1106">
            <v>885097978.67999995</v>
          </cell>
          <cell r="Y1106">
            <v>784608357.17999995</v>
          </cell>
          <cell r="Z1106">
            <v>727220862.87</v>
          </cell>
          <cell r="AA1106">
            <v>678182965.37</v>
          </cell>
          <cell r="AB1106">
            <v>590685510.86000001</v>
          </cell>
          <cell r="AC1106">
            <v>579930123.80999994</v>
          </cell>
        </row>
        <row r="1107">
          <cell r="A1107" t="str">
            <v>L22F7</v>
          </cell>
          <cell r="B1107" t="str">
            <v>державні нефінансові корпорації</v>
          </cell>
          <cell r="C1107" t="str">
            <v>L22F7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</row>
        <row r="1108">
          <cell r="A1108" t="str">
            <v>L22F8</v>
          </cell>
          <cell r="B1108" t="str">
            <v>інші нефінансові корпорації</v>
          </cell>
          <cell r="C1108" t="str">
            <v>L22F8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</row>
        <row r="1109">
          <cell r="A1109" t="str">
            <v>L22FS</v>
          </cell>
          <cell r="B1109" t="str">
            <v>інші сектори-резиденти</v>
          </cell>
          <cell r="C1109" t="str">
            <v>L22FS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</row>
        <row r="1110">
          <cell r="A1110" t="str">
            <v>L22F0</v>
          </cell>
          <cell r="B1110" t="str">
            <v>нерезиденти</v>
          </cell>
          <cell r="C1110" t="str">
            <v>L22F0</v>
          </cell>
          <cell r="D1110">
            <v>517258952.75</v>
          </cell>
          <cell r="E1110">
            <v>615302684.37</v>
          </cell>
          <cell r="F1110">
            <v>608460449.61000001</v>
          </cell>
          <cell r="G1110">
            <v>529706825.69999999</v>
          </cell>
          <cell r="H1110">
            <v>577430935.01999998</v>
          </cell>
          <cell r="I1110">
            <v>599569000.35000002</v>
          </cell>
          <cell r="J1110">
            <v>690011969.01999998</v>
          </cell>
          <cell r="K1110">
            <v>690053873.52999997</v>
          </cell>
          <cell r="L1110">
            <v>659551360.22000003</v>
          </cell>
          <cell r="M1110">
            <v>569825735.83000004</v>
          </cell>
          <cell r="N1110">
            <v>603285800.13</v>
          </cell>
          <cell r="O1110">
            <v>598668311.96000004</v>
          </cell>
          <cell r="P1110">
            <v>515471626.94999999</v>
          </cell>
          <cell r="Q1110">
            <v>617173779.94000006</v>
          </cell>
          <cell r="R1110">
            <v>652622846.73000002</v>
          </cell>
          <cell r="S1110">
            <v>561000972.78999996</v>
          </cell>
          <cell r="T1110">
            <v>598491339.74000001</v>
          </cell>
          <cell r="U1110">
            <v>579943687.13</v>
          </cell>
          <cell r="V1110">
            <v>748977322.72000003</v>
          </cell>
          <cell r="W1110">
            <v>692316152.74000001</v>
          </cell>
          <cell r="X1110">
            <v>695341352.46000004</v>
          </cell>
          <cell r="Y1110">
            <v>787950588.12</v>
          </cell>
          <cell r="Z1110">
            <v>824524230.01999998</v>
          </cell>
          <cell r="AA1110">
            <v>653329354.75999999</v>
          </cell>
          <cell r="AB1110">
            <v>662271751.39999998</v>
          </cell>
          <cell r="AC1110">
            <v>730794808.27999997</v>
          </cell>
        </row>
        <row r="1111">
          <cell r="A1111" t="str">
            <v>L29</v>
          </cell>
          <cell r="B1111" t="str">
            <v>інші депозити</v>
          </cell>
          <cell r="C1111" t="str">
            <v>L29</v>
          </cell>
          <cell r="D1111">
            <v>2077281741.6500001</v>
          </cell>
          <cell r="E1111">
            <v>1620633421.3399999</v>
          </cell>
          <cell r="F1111">
            <v>1780141804.53</v>
          </cell>
          <cell r="G1111">
            <v>1926192481.79</v>
          </cell>
          <cell r="H1111">
            <v>1855705321.6300001</v>
          </cell>
          <cell r="I1111">
            <v>2079184646.21</v>
          </cell>
          <cell r="J1111">
            <v>2429619822.71</v>
          </cell>
          <cell r="K1111">
            <v>2167751838.75</v>
          </cell>
          <cell r="L1111">
            <v>2226707072.3299999</v>
          </cell>
          <cell r="M1111">
            <v>2092720473.9200001</v>
          </cell>
          <cell r="N1111">
            <v>2024420271.0699999</v>
          </cell>
          <cell r="O1111">
            <v>1612123767.3800001</v>
          </cell>
          <cell r="P1111">
            <v>1636122072.53</v>
          </cell>
          <cell r="Q1111">
            <v>1958786038.1900001</v>
          </cell>
          <cell r="R1111">
            <v>2200295558.6100001</v>
          </cell>
          <cell r="S1111">
            <v>2529890116.96</v>
          </cell>
          <cell r="T1111">
            <v>2449907584.1900001</v>
          </cell>
          <cell r="U1111">
            <v>2231964305.71</v>
          </cell>
          <cell r="V1111">
            <v>2587675772.3800001</v>
          </cell>
          <cell r="W1111">
            <v>2191114255.3800001</v>
          </cell>
          <cell r="X1111">
            <v>2271780460.2399998</v>
          </cell>
          <cell r="Y1111">
            <v>2773212996.1500001</v>
          </cell>
          <cell r="Z1111">
            <v>3154008567.3699999</v>
          </cell>
          <cell r="AA1111">
            <v>4032965475.77</v>
          </cell>
          <cell r="AB1111">
            <v>4317219242.9499998</v>
          </cell>
          <cell r="AC1111">
            <v>4194579600.52</v>
          </cell>
        </row>
        <row r="1112">
          <cell r="A1112" t="str">
            <v>L29N</v>
          </cell>
          <cell r="B1112" t="str">
            <v>в національній валюті</v>
          </cell>
          <cell r="C1112" t="str">
            <v>L29N</v>
          </cell>
          <cell r="D1112">
            <v>688399623.49000001</v>
          </cell>
          <cell r="E1112">
            <v>517628217.35000002</v>
          </cell>
          <cell r="F1112">
            <v>600430926.11000001</v>
          </cell>
          <cell r="G1112">
            <v>521229506.75</v>
          </cell>
          <cell r="H1112">
            <v>522417224.47000003</v>
          </cell>
          <cell r="I1112">
            <v>503867812.69999999</v>
          </cell>
          <cell r="J1112">
            <v>532731036.20999998</v>
          </cell>
          <cell r="K1112">
            <v>540538849.05999994</v>
          </cell>
          <cell r="L1112">
            <v>470855032.44999999</v>
          </cell>
          <cell r="M1112">
            <v>392788186.83999997</v>
          </cell>
          <cell r="N1112">
            <v>523522957.74000001</v>
          </cell>
          <cell r="O1112">
            <v>358481076.49000001</v>
          </cell>
          <cell r="P1112">
            <v>372666640.44</v>
          </cell>
          <cell r="Q1112">
            <v>362916327.17000002</v>
          </cell>
          <cell r="R1112">
            <v>457638617.44</v>
          </cell>
          <cell r="S1112">
            <v>577735482.72000003</v>
          </cell>
          <cell r="T1112">
            <v>542642423.33000004</v>
          </cell>
          <cell r="U1112">
            <v>598725023.30999994</v>
          </cell>
          <cell r="V1112">
            <v>696466886.73000002</v>
          </cell>
          <cell r="W1112">
            <v>614685104.84000003</v>
          </cell>
          <cell r="X1112">
            <v>625977909.87</v>
          </cell>
          <cell r="Y1112">
            <v>1003738061.05</v>
          </cell>
          <cell r="Z1112">
            <v>1344242338.21</v>
          </cell>
          <cell r="AA1112">
            <v>1911079479.5699999</v>
          </cell>
          <cell r="AB1112">
            <v>2053204642.95</v>
          </cell>
          <cell r="AC1112">
            <v>2242040298.8499999</v>
          </cell>
        </row>
        <row r="1113">
          <cell r="A1113" t="str">
            <v>L29NC</v>
          </cell>
          <cell r="B1113" t="str">
            <v>Центральний банк</v>
          </cell>
          <cell r="C1113" t="str">
            <v>L29NC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</row>
        <row r="1114">
          <cell r="A1114" t="str">
            <v>L29N1</v>
          </cell>
          <cell r="B1114" t="str">
            <v>інші депозитні корпорації</v>
          </cell>
          <cell r="C1114" t="str">
            <v>L29N1</v>
          </cell>
          <cell r="D1114">
            <v>649750570.63</v>
          </cell>
          <cell r="E1114">
            <v>456262697.23000002</v>
          </cell>
          <cell r="F1114">
            <v>548974301.88</v>
          </cell>
          <cell r="G1114">
            <v>467252029.54000002</v>
          </cell>
          <cell r="H1114">
            <v>470565101.58999997</v>
          </cell>
          <cell r="I1114">
            <v>448228405.62</v>
          </cell>
          <cell r="J1114">
            <v>499988432.11000001</v>
          </cell>
          <cell r="K1114">
            <v>413214807.02999997</v>
          </cell>
          <cell r="L1114">
            <v>408112793.23000002</v>
          </cell>
          <cell r="M1114">
            <v>320658866.94</v>
          </cell>
          <cell r="N1114">
            <v>392830955.11000001</v>
          </cell>
          <cell r="O1114">
            <v>292143276.50999999</v>
          </cell>
          <cell r="P1114">
            <v>302248394.42000002</v>
          </cell>
          <cell r="Q1114">
            <v>287939590.13</v>
          </cell>
          <cell r="R1114">
            <v>366280049.63</v>
          </cell>
          <cell r="S1114">
            <v>446559180.55000001</v>
          </cell>
          <cell r="T1114">
            <v>342117405.48000002</v>
          </cell>
          <cell r="U1114">
            <v>323801683.63</v>
          </cell>
          <cell r="V1114">
            <v>442740281.75999999</v>
          </cell>
          <cell r="W1114">
            <v>342343571.45999998</v>
          </cell>
          <cell r="X1114">
            <v>348263796.81999999</v>
          </cell>
          <cell r="Y1114">
            <v>395070628.50999999</v>
          </cell>
          <cell r="Z1114">
            <v>499587204.79000002</v>
          </cell>
          <cell r="AA1114">
            <v>555815385.75</v>
          </cell>
          <cell r="AB1114">
            <v>473749528.83999997</v>
          </cell>
          <cell r="AC1114">
            <v>540607165.49000001</v>
          </cell>
        </row>
        <row r="1115">
          <cell r="A1115" t="str">
            <v>─────────</v>
          </cell>
          <cell r="B1115" t="str">
            <v>──────────────────────────────────────────────────</v>
          </cell>
          <cell r="C1115" t="str">
            <v>─────────</v>
          </cell>
          <cell r="D1115" t="str">
            <v>────────────────</v>
          </cell>
          <cell r="E1115" t="str">
            <v>────────────────</v>
          </cell>
          <cell r="F1115" t="str">
            <v>────────────────</v>
          </cell>
          <cell r="G1115" t="str">
            <v>────────────────</v>
          </cell>
          <cell r="H1115" t="str">
            <v>────────────────</v>
          </cell>
          <cell r="I1115" t="str">
            <v>────────────────</v>
          </cell>
          <cell r="J1115" t="str">
            <v>────────────────</v>
          </cell>
          <cell r="K1115" t="str">
            <v>────────────────</v>
          </cell>
          <cell r="L1115" t="str">
            <v>────────────────</v>
          </cell>
          <cell r="M1115" t="str">
            <v>────────────────</v>
          </cell>
          <cell r="N1115" t="str">
            <v>────────────────</v>
          </cell>
          <cell r="O1115" t="str">
            <v>────────────────</v>
          </cell>
          <cell r="P1115" t="str">
            <v>────────────────</v>
          </cell>
          <cell r="Q1115" t="str">
            <v>────────────────</v>
          </cell>
          <cell r="R1115" t="str">
            <v>────────────────</v>
          </cell>
          <cell r="S1115" t="str">
            <v>────────────────</v>
          </cell>
          <cell r="T1115" t="str">
            <v>────────────────</v>
          </cell>
          <cell r="U1115" t="str">
            <v>────────────────</v>
          </cell>
          <cell r="V1115" t="str">
            <v>────────────────</v>
          </cell>
          <cell r="W1115" t="str">
            <v>────────────────</v>
          </cell>
          <cell r="X1115" t="str">
            <v>────────────────</v>
          </cell>
          <cell r="Y1115" t="str">
            <v>────────────────</v>
          </cell>
          <cell r="Z1115" t="str">
            <v>────────────────</v>
          </cell>
          <cell r="AA1115" t="str">
            <v>────────────────</v>
          </cell>
          <cell r="AB1115" t="str">
            <v>────────────────</v>
          </cell>
          <cell r="AC1115" t="str">
            <v>────────────────</v>
          </cell>
        </row>
        <row r="1116">
          <cell r="D1116" t="str">
            <v>_x000C_</v>
          </cell>
          <cell r="E1116" t="str">
            <v>_x000C_</v>
          </cell>
          <cell r="F1116" t="str">
            <v>_x000C_</v>
          </cell>
          <cell r="G1116" t="str">
            <v>_x000C_</v>
          </cell>
          <cell r="H1116" t="str">
            <v>_x000C_</v>
          </cell>
          <cell r="I1116" t="str">
            <v>_x000C_</v>
          </cell>
          <cell r="J1116" t="str">
            <v>_x000C_</v>
          </cell>
          <cell r="K1116" t="str">
            <v>_x000C_</v>
          </cell>
          <cell r="L1116" t="str">
            <v>_x000C_</v>
          </cell>
          <cell r="M1116" t="str">
            <v>_x000C_</v>
          </cell>
          <cell r="N1116" t="str">
            <v>_x000C_</v>
          </cell>
          <cell r="O1116" t="str">
            <v>_x000C_</v>
          </cell>
          <cell r="P1116" t="str">
            <v>_x000C_</v>
          </cell>
          <cell r="Q1116" t="str">
            <v>_x000C_</v>
          </cell>
          <cell r="R1116" t="str">
            <v>_x000C_</v>
          </cell>
          <cell r="S1116" t="str">
            <v>_x000C_</v>
          </cell>
          <cell r="T1116" t="str">
            <v>_x000C_</v>
          </cell>
          <cell r="U1116" t="str">
            <v>_x000C_</v>
          </cell>
          <cell r="V1116" t="str">
            <v>_x000C_</v>
          </cell>
          <cell r="W1116" t="str">
            <v>_x000C_</v>
          </cell>
          <cell r="X1116" t="str">
            <v>_x000C_</v>
          </cell>
          <cell r="Y1116" t="str">
            <v>_x000C_</v>
          </cell>
          <cell r="Z1116" t="str">
            <v>_x000C_</v>
          </cell>
          <cell r="AA1116" t="str">
            <v>_x000C_</v>
          </cell>
          <cell r="AB1116" t="str">
            <v>_x000C_</v>
          </cell>
          <cell r="AC1116" t="str">
            <v>_x000C_</v>
          </cell>
        </row>
        <row r="1117">
          <cell r="D1117" t="str">
            <v>Лист N   19</v>
          </cell>
          <cell r="E1117" t="str">
            <v>Лист N   19</v>
          </cell>
          <cell r="F1117" t="str">
            <v>Лист N   19</v>
          </cell>
          <cell r="G1117" t="str">
            <v>Лист N   19</v>
          </cell>
          <cell r="H1117" t="str">
            <v>Лист N   19</v>
          </cell>
          <cell r="I1117" t="str">
            <v>Лист N   19</v>
          </cell>
          <cell r="J1117" t="str">
            <v>Лист N   19</v>
          </cell>
          <cell r="K1117" t="str">
            <v>Лист N   19</v>
          </cell>
          <cell r="L1117" t="str">
            <v>Лист N   19</v>
          </cell>
          <cell r="M1117" t="str">
            <v>Лист N   19</v>
          </cell>
          <cell r="N1117" t="str">
            <v>Лист N   19</v>
          </cell>
          <cell r="O1117" t="str">
            <v>Лист N   19</v>
          </cell>
          <cell r="P1117" t="str">
            <v>Лист N   19</v>
          </cell>
          <cell r="Q1117" t="str">
            <v>Лист N   19</v>
          </cell>
          <cell r="R1117" t="str">
            <v>Лист N   19</v>
          </cell>
          <cell r="S1117" t="str">
            <v>Лист N   19</v>
          </cell>
          <cell r="T1117" t="str">
            <v>Лист N   19</v>
          </cell>
          <cell r="U1117" t="str">
            <v>Лист N   19</v>
          </cell>
          <cell r="V1117" t="str">
            <v>Лист N   19</v>
          </cell>
          <cell r="W1117" t="str">
            <v>Лист N   19</v>
          </cell>
          <cell r="X1117" t="str">
            <v>Лист N   19</v>
          </cell>
          <cell r="Y1117" t="str">
            <v>Лист N   19</v>
          </cell>
          <cell r="Z1117" t="str">
            <v>Лист N   19</v>
          </cell>
          <cell r="AA1117" t="str">
            <v>Лист N   19</v>
          </cell>
          <cell r="AB1117" t="str">
            <v>Лист N   19</v>
          </cell>
          <cell r="AC1117" t="str">
            <v>Лист N   19</v>
          </cell>
        </row>
        <row r="1118">
          <cell r="A1118" t="str">
            <v>────────┬</v>
          </cell>
          <cell r="B1118" t="str">
            <v>┌─────────────────────────────────────────────────</v>
          </cell>
          <cell r="C1118" t="str">
            <v>────────┬</v>
          </cell>
          <cell r="D1118" t="str">
            <v>───────────────┬</v>
          </cell>
          <cell r="E1118" t="str">
            <v>───────────────┬</v>
          </cell>
          <cell r="F1118" t="str">
            <v>───────────────┬</v>
          </cell>
          <cell r="G1118" t="str">
            <v>───────────────┬</v>
          </cell>
          <cell r="H1118" t="str">
            <v>───────────────┬</v>
          </cell>
          <cell r="I1118" t="str">
            <v>───────────────┬</v>
          </cell>
          <cell r="J1118" t="str">
            <v>───────────────┬</v>
          </cell>
          <cell r="K1118" t="str">
            <v>───────────────┬</v>
          </cell>
          <cell r="L1118" t="str">
            <v>───────────────┬</v>
          </cell>
          <cell r="M1118" t="str">
            <v>───────────────┬</v>
          </cell>
          <cell r="N1118" t="str">
            <v>───────────────┬</v>
          </cell>
          <cell r="O1118" t="str">
            <v>───────────────┬</v>
          </cell>
          <cell r="P1118" t="str">
            <v>───────────────┬</v>
          </cell>
          <cell r="Q1118" t="str">
            <v>───────────────┬</v>
          </cell>
          <cell r="R1118" t="str">
            <v>───────────────┬</v>
          </cell>
          <cell r="S1118" t="str">
            <v>───────────────┬</v>
          </cell>
          <cell r="T1118" t="str">
            <v>───────────────┬</v>
          </cell>
          <cell r="U1118" t="str">
            <v>───────────────┬</v>
          </cell>
          <cell r="V1118" t="str">
            <v>───────────────┬</v>
          </cell>
          <cell r="W1118" t="str">
            <v>───────────────┬</v>
          </cell>
          <cell r="X1118" t="str">
            <v>───────────────┬</v>
          </cell>
          <cell r="Y1118" t="str">
            <v>───────────────┬</v>
          </cell>
          <cell r="Z1118" t="str">
            <v>───────────────┬</v>
          </cell>
          <cell r="AA1118" t="str">
            <v>───────────────┬</v>
          </cell>
          <cell r="AB1118" t="str">
            <v>───────────────┬</v>
          </cell>
          <cell r="AC1118" t="str">
            <v>───────────────┬</v>
          </cell>
        </row>
        <row r="1119">
          <cell r="A1119" t="str">
            <v>│</v>
          </cell>
          <cell r="B1119" t="str">
            <v>│                Статтi  балансу</v>
          </cell>
          <cell r="C1119" t="str">
            <v>│</v>
          </cell>
          <cell r="D1119" t="str">
            <v>Сума     │</v>
          </cell>
          <cell r="E1119" t="str">
            <v>Сума     │</v>
          </cell>
          <cell r="F1119" t="str">
            <v>Сума     │</v>
          </cell>
          <cell r="G1119" t="str">
            <v>Сума     │</v>
          </cell>
          <cell r="H1119" t="str">
            <v>Сума     │</v>
          </cell>
          <cell r="I1119" t="str">
            <v>Сума     │</v>
          </cell>
          <cell r="J1119" t="str">
            <v>Сума     │</v>
          </cell>
          <cell r="K1119" t="str">
            <v>Сума     │</v>
          </cell>
          <cell r="L1119" t="str">
            <v>Сума     │</v>
          </cell>
          <cell r="M1119" t="str">
            <v>Сума     │</v>
          </cell>
          <cell r="N1119" t="str">
            <v>Сума     │</v>
          </cell>
          <cell r="O1119" t="str">
            <v>Сума     │</v>
          </cell>
          <cell r="P1119" t="str">
            <v>Сума     │</v>
          </cell>
          <cell r="Q1119" t="str">
            <v>Сума     │</v>
          </cell>
          <cell r="R1119" t="str">
            <v>Сума     │</v>
          </cell>
          <cell r="S1119" t="str">
            <v>Сума     │</v>
          </cell>
          <cell r="T1119" t="str">
            <v>Сума     │</v>
          </cell>
          <cell r="U1119" t="str">
            <v>Сума     │</v>
          </cell>
          <cell r="V1119" t="str">
            <v>Сума     │</v>
          </cell>
          <cell r="W1119" t="str">
            <v>Сума     │</v>
          </cell>
          <cell r="X1119" t="str">
            <v>Сума     │</v>
          </cell>
          <cell r="Y1119" t="str">
            <v>Сума     │</v>
          </cell>
          <cell r="Z1119" t="str">
            <v>Сума     │</v>
          </cell>
          <cell r="AA1119" t="str">
            <v>Сума     │</v>
          </cell>
          <cell r="AB1119" t="str">
            <v>Сума     │</v>
          </cell>
          <cell r="AC1119" t="str">
            <v>Сума     │</v>
          </cell>
        </row>
        <row r="1120">
          <cell r="A1120" t="str">
            <v>────────┼</v>
          </cell>
          <cell r="B1120" t="str">
            <v>├─────────────────────────────────────────────────</v>
          </cell>
          <cell r="C1120" t="str">
            <v>────────┼</v>
          </cell>
          <cell r="D1120" t="str">
            <v>───────────────┼</v>
          </cell>
          <cell r="E1120" t="str">
            <v>───────────────┼</v>
          </cell>
          <cell r="F1120" t="str">
            <v>───────────────┼</v>
          </cell>
          <cell r="G1120" t="str">
            <v>───────────────┼</v>
          </cell>
          <cell r="H1120" t="str">
            <v>───────────────┼</v>
          </cell>
          <cell r="I1120" t="str">
            <v>───────────────┼</v>
          </cell>
          <cell r="J1120" t="str">
            <v>───────────────┼</v>
          </cell>
          <cell r="K1120" t="str">
            <v>───────────────┼</v>
          </cell>
          <cell r="L1120" t="str">
            <v>───────────────┼</v>
          </cell>
          <cell r="M1120" t="str">
            <v>───────────────┼</v>
          </cell>
          <cell r="N1120" t="str">
            <v>───────────────┼</v>
          </cell>
          <cell r="O1120" t="str">
            <v>───────────────┼</v>
          </cell>
          <cell r="P1120" t="str">
            <v>───────────────┼</v>
          </cell>
          <cell r="Q1120" t="str">
            <v>───────────────┼</v>
          </cell>
          <cell r="R1120" t="str">
            <v>───────────────┼</v>
          </cell>
          <cell r="S1120" t="str">
            <v>───────────────┼</v>
          </cell>
          <cell r="T1120" t="str">
            <v>───────────────┼</v>
          </cell>
          <cell r="U1120" t="str">
            <v>───────────────┼</v>
          </cell>
          <cell r="V1120" t="str">
            <v>───────────────┼</v>
          </cell>
          <cell r="W1120" t="str">
            <v>───────────────┼</v>
          </cell>
          <cell r="X1120" t="str">
            <v>───────────────┼</v>
          </cell>
          <cell r="Y1120" t="str">
            <v>───────────────┼</v>
          </cell>
          <cell r="Z1120" t="str">
            <v>───────────────┼</v>
          </cell>
          <cell r="AA1120" t="str">
            <v>───────────────┼</v>
          </cell>
          <cell r="AB1120" t="str">
            <v>───────────────┼</v>
          </cell>
          <cell r="AC1120" t="str">
            <v>───────────────┼</v>
          </cell>
        </row>
        <row r="1121">
          <cell r="A1121" t="str">
            <v>L29N2</v>
          </cell>
          <cell r="B1121" t="str">
            <v>інші фінансові корпорації</v>
          </cell>
          <cell r="C1121" t="str">
            <v>L29N2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</row>
        <row r="1122">
          <cell r="A1122" t="str">
            <v>L29N21</v>
          </cell>
          <cell r="B1122" t="str">
            <v>агенції з реструктурізації банків</v>
          </cell>
          <cell r="C1122" t="str">
            <v>L29N21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</row>
        <row r="1123">
          <cell r="A1123" t="str">
            <v>L29N22</v>
          </cell>
          <cell r="B1123" t="str">
            <v>інші</v>
          </cell>
          <cell r="C1123" t="str">
            <v>L29N22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</row>
        <row r="1124">
          <cell r="A1124" t="str">
            <v>L29N5</v>
          </cell>
          <cell r="B1124" t="str">
            <v>Центральний Уряд</v>
          </cell>
          <cell r="C1124" t="str">
            <v>L29N5</v>
          </cell>
          <cell r="D1124">
            <v>12862260.800000001</v>
          </cell>
          <cell r="E1124">
            <v>33997366.100000001</v>
          </cell>
          <cell r="F1124">
            <v>22548495.140000001</v>
          </cell>
          <cell r="G1124">
            <v>28476053.510000002</v>
          </cell>
          <cell r="H1124">
            <v>26566964.739999998</v>
          </cell>
          <cell r="I1124">
            <v>25278448.32</v>
          </cell>
          <cell r="J1124">
            <v>6948900.4500000002</v>
          </cell>
          <cell r="K1124">
            <v>21562829.75</v>
          </cell>
          <cell r="L1124">
            <v>24774268.600000001</v>
          </cell>
          <cell r="M1124">
            <v>25596425.93</v>
          </cell>
          <cell r="N1124">
            <v>17574989.27</v>
          </cell>
          <cell r="O1124">
            <v>22522863.420000002</v>
          </cell>
          <cell r="P1124">
            <v>21698800.300000001</v>
          </cell>
          <cell r="Q1124">
            <v>15835263.32</v>
          </cell>
          <cell r="R1124">
            <v>24869738.440000001</v>
          </cell>
          <cell r="S1124">
            <v>25591528.859999999</v>
          </cell>
          <cell r="T1124">
            <v>16032493.33</v>
          </cell>
          <cell r="U1124">
            <v>33268957.789999999</v>
          </cell>
          <cell r="V1124">
            <v>6262337.04</v>
          </cell>
          <cell r="W1124">
            <v>22897045.489999998</v>
          </cell>
          <cell r="X1124">
            <v>8830906.7100000009</v>
          </cell>
          <cell r="Y1124">
            <v>44896921.469999999</v>
          </cell>
          <cell r="Z1124">
            <v>37749763.399999999</v>
          </cell>
          <cell r="AA1124">
            <v>45180963.600000001</v>
          </cell>
          <cell r="AB1124">
            <v>8751656.5</v>
          </cell>
          <cell r="AC1124">
            <v>6770086.8499999996</v>
          </cell>
        </row>
        <row r="1125">
          <cell r="A1125" t="str">
            <v>L29N51</v>
          </cell>
          <cell r="B1125" t="str">
            <v>фонди Уряду для кредитування</v>
          </cell>
          <cell r="C1125" t="str">
            <v>L29N51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</row>
        <row r="1126">
          <cell r="A1126" t="str">
            <v>L29N52</v>
          </cell>
          <cell r="B1126" t="str">
            <v>резервні фонди</v>
          </cell>
          <cell r="C1126" t="str">
            <v>L29N52</v>
          </cell>
          <cell r="D1126">
            <v>334955.44</v>
          </cell>
          <cell r="E1126">
            <v>205470.36</v>
          </cell>
          <cell r="F1126">
            <v>878312.73</v>
          </cell>
          <cell r="G1126">
            <v>6078469.8600000003</v>
          </cell>
          <cell r="H1126">
            <v>6936458.8799999999</v>
          </cell>
          <cell r="I1126">
            <v>6956630.79</v>
          </cell>
          <cell r="J1126">
            <v>6412165.1699999999</v>
          </cell>
          <cell r="K1126">
            <v>5742376.2300000004</v>
          </cell>
          <cell r="L1126">
            <v>5764481.7199999997</v>
          </cell>
          <cell r="M1126">
            <v>5818819.29</v>
          </cell>
          <cell r="N1126">
            <v>5796450.6900000004</v>
          </cell>
          <cell r="O1126">
            <v>5793815.79</v>
          </cell>
          <cell r="P1126">
            <v>5803983.0300000003</v>
          </cell>
          <cell r="Q1126">
            <v>6042012.9400000004</v>
          </cell>
          <cell r="R1126">
            <v>5989064.3799999999</v>
          </cell>
          <cell r="S1126">
            <v>5958304.04</v>
          </cell>
          <cell r="T1126">
            <v>5947826.5099999998</v>
          </cell>
          <cell r="U1126">
            <v>5946809.9900000002</v>
          </cell>
          <cell r="V1126">
            <v>5990409.2000000002</v>
          </cell>
          <cell r="W1126">
            <v>8469368.3499999996</v>
          </cell>
          <cell r="X1126">
            <v>90305.36</v>
          </cell>
          <cell r="Y1126">
            <v>34362733.049999997</v>
          </cell>
          <cell r="Z1126">
            <v>34347549.640000001</v>
          </cell>
          <cell r="AA1126">
            <v>34345808.82</v>
          </cell>
          <cell r="AB1126">
            <v>5176.54</v>
          </cell>
          <cell r="AC1126">
            <v>18017.41</v>
          </cell>
        </row>
        <row r="1127">
          <cell r="A1127" t="str">
            <v>L29N53</v>
          </cell>
          <cell r="B1127" t="str">
            <v>інші переказні депозити в національній валюті</v>
          </cell>
          <cell r="C1127" t="str">
            <v>L29N53</v>
          </cell>
          <cell r="D1127">
            <v>12527305.359999999</v>
          </cell>
          <cell r="E1127">
            <v>33791895.740000002</v>
          </cell>
          <cell r="F1127">
            <v>21670182.41</v>
          </cell>
          <cell r="G1127">
            <v>22397583.649999999</v>
          </cell>
          <cell r="H1127">
            <v>19630505.859999999</v>
          </cell>
          <cell r="I1127">
            <v>18321817.530000001</v>
          </cell>
          <cell r="J1127">
            <v>536735.28</v>
          </cell>
          <cell r="K1127">
            <v>15820453.52</v>
          </cell>
          <cell r="L1127">
            <v>19009786.879999999</v>
          </cell>
          <cell r="M1127">
            <v>19777606.640000001</v>
          </cell>
          <cell r="N1127">
            <v>11778538.58</v>
          </cell>
          <cell r="O1127">
            <v>16729047.630000001</v>
          </cell>
          <cell r="P1127">
            <v>15894817.27</v>
          </cell>
          <cell r="Q1127">
            <v>9793250.3800000008</v>
          </cell>
          <cell r="R1127">
            <v>18880674.059999999</v>
          </cell>
          <cell r="S1127">
            <v>19633224.82</v>
          </cell>
          <cell r="T1127">
            <v>10084666.82</v>
          </cell>
          <cell r="U1127">
            <v>27322147.800000001</v>
          </cell>
          <cell r="V1127">
            <v>271927.84000000003</v>
          </cell>
          <cell r="W1127">
            <v>14427677.140000001</v>
          </cell>
          <cell r="X1127">
            <v>8740601.3499999996</v>
          </cell>
          <cell r="Y1127">
            <v>10534188.42</v>
          </cell>
          <cell r="Z1127">
            <v>3402213.76</v>
          </cell>
          <cell r="AA1127">
            <v>10835154.779999999</v>
          </cell>
          <cell r="AB1127">
            <v>8746479.9600000009</v>
          </cell>
          <cell r="AC1127">
            <v>6752069.4400000004</v>
          </cell>
        </row>
        <row r="1128">
          <cell r="A1128" t="str">
            <v>L29N6</v>
          </cell>
          <cell r="B1128" t="str">
            <v>державні та місцеві органи управління</v>
          </cell>
          <cell r="C1128" t="str">
            <v>L29N6</v>
          </cell>
          <cell r="D1128">
            <v>1351532.8</v>
          </cell>
          <cell r="E1128">
            <v>4795495.04</v>
          </cell>
          <cell r="F1128">
            <v>3006837.5</v>
          </cell>
          <cell r="G1128">
            <v>4055753.41</v>
          </cell>
          <cell r="H1128">
            <v>1278382.6399999999</v>
          </cell>
          <cell r="I1128">
            <v>544619.4</v>
          </cell>
          <cell r="J1128">
            <v>0</v>
          </cell>
          <cell r="K1128">
            <v>2261370.42</v>
          </cell>
          <cell r="L1128">
            <v>2610092.77</v>
          </cell>
          <cell r="M1128">
            <v>3001999.05</v>
          </cell>
          <cell r="N1128">
            <v>1201877.77</v>
          </cell>
          <cell r="O1128">
            <v>2194137.81</v>
          </cell>
          <cell r="P1128">
            <v>1911631.65</v>
          </cell>
          <cell r="Q1128">
            <v>686689.11</v>
          </cell>
          <cell r="R1128">
            <v>1976955.24</v>
          </cell>
          <cell r="S1128">
            <v>5472035.8499999996</v>
          </cell>
          <cell r="T1128">
            <v>1017090.74</v>
          </cell>
          <cell r="U1128">
            <v>3015910.83</v>
          </cell>
          <cell r="V1128">
            <v>1371.44</v>
          </cell>
          <cell r="W1128">
            <v>3988819.45</v>
          </cell>
          <cell r="X1128">
            <v>2380829.9900000002</v>
          </cell>
          <cell r="Y1128">
            <v>1247330.6399999999</v>
          </cell>
          <cell r="Z1128">
            <v>386770.93</v>
          </cell>
          <cell r="AA1128">
            <v>717441.86</v>
          </cell>
          <cell r="AB1128">
            <v>567077.94999999995</v>
          </cell>
          <cell r="AC1128">
            <v>157713.26</v>
          </cell>
        </row>
        <row r="1129">
          <cell r="A1129" t="str">
            <v>L29N7</v>
          </cell>
          <cell r="B1129" t="str">
            <v>державні нефінансові корпорації</v>
          </cell>
          <cell r="C1129" t="str">
            <v>L29N7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</row>
        <row r="1130">
          <cell r="A1130" t="str">
            <v>L29N8</v>
          </cell>
          <cell r="B1130" t="str">
            <v>інші нефінансові корпорації</v>
          </cell>
          <cell r="C1130" t="str">
            <v>L29N8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</row>
        <row r="1131">
          <cell r="A1131" t="str">
            <v>L29NS</v>
          </cell>
          <cell r="B1131" t="str">
            <v>інші сектори-резиденти</v>
          </cell>
          <cell r="C1131" t="str">
            <v>L29NS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</row>
        <row r="1132">
          <cell r="A1132" t="str">
            <v>L29N0</v>
          </cell>
          <cell r="B1132" t="str">
            <v>нерезиденти</v>
          </cell>
          <cell r="C1132" t="str">
            <v>L29N0</v>
          </cell>
          <cell r="D1132">
            <v>24435259.260000002</v>
          </cell>
          <cell r="E1132">
            <v>22572658.98</v>
          </cell>
          <cell r="F1132">
            <v>25901291.59</v>
          </cell>
          <cell r="G1132">
            <v>21445670.289999999</v>
          </cell>
          <cell r="H1132">
            <v>24006775.5</v>
          </cell>
          <cell r="I1132">
            <v>29816339.359999999</v>
          </cell>
          <cell r="J1132">
            <v>25793703.649999999</v>
          </cell>
          <cell r="K1132">
            <v>103499841.86</v>
          </cell>
          <cell r="L1132">
            <v>35357877.850000001</v>
          </cell>
          <cell r="M1132">
            <v>43530894.920000002</v>
          </cell>
          <cell r="N1132">
            <v>111915135.59</v>
          </cell>
          <cell r="O1132">
            <v>41620798.75</v>
          </cell>
          <cell r="P1132">
            <v>46807814.07</v>
          </cell>
          <cell r="Q1132">
            <v>58454784.609999999</v>
          </cell>
          <cell r="R1132">
            <v>64511874.130000003</v>
          </cell>
          <cell r="S1132">
            <v>100112737.45999999</v>
          </cell>
          <cell r="T1132">
            <v>183475433.78</v>
          </cell>
          <cell r="U1132">
            <v>238638471.06</v>
          </cell>
          <cell r="V1132">
            <v>247462896.49000001</v>
          </cell>
          <cell r="W1132">
            <v>245462668.44</v>
          </cell>
          <cell r="X1132">
            <v>266502376.34999999</v>
          </cell>
          <cell r="Y1132">
            <v>562523180.42999995</v>
          </cell>
          <cell r="Z1132">
            <v>806518599.09000003</v>
          </cell>
          <cell r="AA1132">
            <v>1309365688.3599999</v>
          </cell>
          <cell r="AB1132">
            <v>1570136379.6600001</v>
          </cell>
          <cell r="AC1132">
            <v>1694505333.25</v>
          </cell>
        </row>
        <row r="1133">
          <cell r="A1133" t="str">
            <v>L29F</v>
          </cell>
          <cell r="B1133" t="str">
            <v>в іноземній валюті</v>
          </cell>
          <cell r="C1133" t="str">
            <v>L29F</v>
          </cell>
          <cell r="D1133">
            <v>1388882118.1600001</v>
          </cell>
          <cell r="E1133">
            <v>1103005203.99</v>
          </cell>
          <cell r="F1133">
            <v>1179710878.4200001</v>
          </cell>
          <cell r="G1133">
            <v>1404962975.04</v>
          </cell>
          <cell r="H1133">
            <v>1333288097.1600001</v>
          </cell>
          <cell r="I1133">
            <v>1575316833.51</v>
          </cell>
          <cell r="J1133">
            <v>1896888786.5</v>
          </cell>
          <cell r="K1133">
            <v>1627212989.6900001</v>
          </cell>
          <cell r="L1133">
            <v>1755852039.8800001</v>
          </cell>
          <cell r="M1133">
            <v>1699932287.0799999</v>
          </cell>
          <cell r="N1133">
            <v>1500897313.3299999</v>
          </cell>
          <cell r="O1133">
            <v>1253642690.8900001</v>
          </cell>
          <cell r="P1133">
            <v>1263455432.0899999</v>
          </cell>
          <cell r="Q1133">
            <v>1595869711.02</v>
          </cell>
          <cell r="R1133">
            <v>1742656941.1700001</v>
          </cell>
          <cell r="S1133">
            <v>1952154634.24</v>
          </cell>
          <cell r="T1133">
            <v>1907265160.8599999</v>
          </cell>
          <cell r="U1133">
            <v>1633239282.4000001</v>
          </cell>
          <cell r="V1133">
            <v>1891208885.6500001</v>
          </cell>
          <cell r="W1133">
            <v>1576422150.54</v>
          </cell>
          <cell r="X1133">
            <v>1645802550.3699999</v>
          </cell>
          <cell r="Y1133">
            <v>1769474935.0999999</v>
          </cell>
          <cell r="Z1133">
            <v>1809766229.1600001</v>
          </cell>
          <cell r="AA1133">
            <v>2121885996.2</v>
          </cell>
          <cell r="AB1133">
            <v>2264014600</v>
          </cell>
          <cell r="AC1133">
            <v>1952539301.6700001</v>
          </cell>
        </row>
        <row r="1134">
          <cell r="A1134" t="str">
            <v>L29FC</v>
          </cell>
          <cell r="B1134" t="str">
            <v>Центральний банк</v>
          </cell>
          <cell r="C1134" t="str">
            <v>L29FC</v>
          </cell>
          <cell r="D1134">
            <v>294671869.23000002</v>
          </cell>
          <cell r="E1134">
            <v>245047578.11000001</v>
          </cell>
          <cell r="F1134">
            <v>245317850.24000001</v>
          </cell>
          <cell r="G1134">
            <v>245592746.97</v>
          </cell>
          <cell r="H1134">
            <v>196041208.46000001</v>
          </cell>
          <cell r="I1134">
            <v>196319807.72</v>
          </cell>
          <cell r="J1134">
            <v>196585458.16</v>
          </cell>
          <cell r="K1134">
            <v>147014494.34</v>
          </cell>
          <cell r="L1134">
            <v>147246785.36000001</v>
          </cell>
          <cell r="M1134">
            <v>147517272.44</v>
          </cell>
          <cell r="N1134">
            <v>97954310.650000006</v>
          </cell>
          <cell r="O1134">
            <v>98173127.200000003</v>
          </cell>
          <cell r="P1134">
            <v>98371205.879999995</v>
          </cell>
          <cell r="Q1134">
            <v>48862166.299999997</v>
          </cell>
          <cell r="R1134">
            <v>49104723.340000004</v>
          </cell>
          <cell r="S1134">
            <v>49342338.159999996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</row>
        <row r="1135">
          <cell r="A1135" t="str">
            <v>L29F1</v>
          </cell>
          <cell r="B1135" t="str">
            <v>інші депозитні корпорації</v>
          </cell>
          <cell r="C1135" t="str">
            <v>L29F1</v>
          </cell>
          <cell r="D1135">
            <v>367518530.14999998</v>
          </cell>
          <cell r="E1135">
            <v>202979109.43000001</v>
          </cell>
          <cell r="F1135">
            <v>288053990.66000003</v>
          </cell>
          <cell r="G1135">
            <v>310771561.57999998</v>
          </cell>
          <cell r="H1135">
            <v>241645223.81</v>
          </cell>
          <cell r="I1135">
            <v>255617187.34</v>
          </cell>
          <cell r="J1135">
            <v>339945131.20999998</v>
          </cell>
          <cell r="K1135">
            <v>269129759.14999998</v>
          </cell>
          <cell r="L1135">
            <v>291895706.42000002</v>
          </cell>
          <cell r="M1135">
            <v>249273469.43000001</v>
          </cell>
          <cell r="N1135">
            <v>263577464.27000001</v>
          </cell>
          <cell r="O1135">
            <v>203646034.31</v>
          </cell>
          <cell r="P1135">
            <v>207635074.18000001</v>
          </cell>
          <cell r="Q1135">
            <v>361765444.01999998</v>
          </cell>
          <cell r="R1135">
            <v>439328378.80000001</v>
          </cell>
          <cell r="S1135">
            <v>663515959.87</v>
          </cell>
          <cell r="T1135">
            <v>369820399.70999998</v>
          </cell>
          <cell r="U1135">
            <v>212757947.13</v>
          </cell>
          <cell r="V1135">
            <v>429486670.44</v>
          </cell>
          <cell r="W1135">
            <v>180219707.69999999</v>
          </cell>
          <cell r="X1135">
            <v>258447756.03</v>
          </cell>
          <cell r="Y1135">
            <v>291870988.13999999</v>
          </cell>
          <cell r="Z1135">
            <v>437343332.13999999</v>
          </cell>
          <cell r="AA1135">
            <v>705483771.10000002</v>
          </cell>
          <cell r="AB1135">
            <v>649420812.07000005</v>
          </cell>
          <cell r="AC1135">
            <v>419933900.55000001</v>
          </cell>
        </row>
        <row r="1136">
          <cell r="A1136" t="str">
            <v>L29F2</v>
          </cell>
          <cell r="B1136" t="str">
            <v>інші фінансові корпорації</v>
          </cell>
          <cell r="C1136" t="str">
            <v>L29F2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</row>
        <row r="1137">
          <cell r="A1137" t="str">
            <v>L29F21</v>
          </cell>
          <cell r="B1137" t="str">
            <v>агенції з реструктурізації банків</v>
          </cell>
          <cell r="C1137" t="str">
            <v>L29F21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</row>
        <row r="1138">
          <cell r="A1138" t="str">
            <v>L29F22</v>
          </cell>
          <cell r="B1138" t="str">
            <v>інші</v>
          </cell>
          <cell r="C1138" t="str">
            <v>L29F22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</row>
        <row r="1139">
          <cell r="A1139" t="str">
            <v>L29F5</v>
          </cell>
          <cell r="B1139" t="str">
            <v>Центральний Уряд</v>
          </cell>
          <cell r="C1139" t="str">
            <v>L29F5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52377.19</v>
          </cell>
          <cell r="M1139">
            <v>29551.23</v>
          </cell>
          <cell r="N1139">
            <v>29547.91</v>
          </cell>
          <cell r="O1139">
            <v>29527.39</v>
          </cell>
          <cell r="P1139">
            <v>241240.11</v>
          </cell>
          <cell r="Q1139">
            <v>1807.01</v>
          </cell>
          <cell r="R1139">
            <v>1805.52</v>
          </cell>
          <cell r="S1139">
            <v>264.95999999999998</v>
          </cell>
          <cell r="T1139">
            <v>264.89999999999998</v>
          </cell>
          <cell r="U1139">
            <v>264.89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</row>
        <row r="1140">
          <cell r="A1140" t="str">
            <v>L29F51</v>
          </cell>
          <cell r="B1140" t="str">
            <v>фонди Уряду для кредитування</v>
          </cell>
          <cell r="C1140" t="str">
            <v>L29F51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</row>
        <row r="1141">
          <cell r="A1141" t="str">
            <v>L29F53</v>
          </cell>
          <cell r="B1141" t="str">
            <v>інші переказні депозити в іноземній валюті</v>
          </cell>
          <cell r="C1141" t="str">
            <v>L29F53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52377.19</v>
          </cell>
          <cell r="M1141">
            <v>29551.23</v>
          </cell>
          <cell r="N1141">
            <v>29547.91</v>
          </cell>
          <cell r="O1141">
            <v>29527.39</v>
          </cell>
          <cell r="P1141">
            <v>241240.11</v>
          </cell>
          <cell r="Q1141">
            <v>1807.01</v>
          </cell>
          <cell r="R1141">
            <v>1805.52</v>
          </cell>
          <cell r="S1141">
            <v>264.95999999999998</v>
          </cell>
          <cell r="T1141">
            <v>264.89999999999998</v>
          </cell>
          <cell r="U1141">
            <v>264.89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</row>
        <row r="1142">
          <cell r="A1142" t="str">
            <v>L29F6</v>
          </cell>
          <cell r="B1142" t="str">
            <v>державні та місцеві органи управління</v>
          </cell>
          <cell r="C1142" t="str">
            <v>L29F6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</row>
        <row r="1143">
          <cell r="A1143" t="str">
            <v>L29F7</v>
          </cell>
          <cell r="B1143" t="str">
            <v>державні нефінансові корпорації</v>
          </cell>
          <cell r="C1143" t="str">
            <v>L29F7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</row>
        <row r="1144">
          <cell r="A1144" t="str">
            <v>L29F8</v>
          </cell>
          <cell r="B1144" t="str">
            <v>інші нефінансові корпорації</v>
          </cell>
          <cell r="C1144" t="str">
            <v>L29F8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</row>
        <row r="1145">
          <cell r="A1145" t="str">
            <v>L29FS</v>
          </cell>
          <cell r="B1145" t="str">
            <v>інші сектори-резиденти</v>
          </cell>
          <cell r="C1145" t="str">
            <v>L29FS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</row>
        <row r="1146">
          <cell r="A1146" t="str">
            <v>L29F0</v>
          </cell>
          <cell r="B1146" t="str">
            <v>нерезиденти</v>
          </cell>
          <cell r="C1146" t="str">
            <v>L29F0</v>
          </cell>
          <cell r="D1146">
            <v>726691718.77999997</v>
          </cell>
          <cell r="E1146">
            <v>654978516.45000005</v>
          </cell>
          <cell r="F1146">
            <v>646339037.51999998</v>
          </cell>
          <cell r="G1146">
            <v>848598666.49000001</v>
          </cell>
          <cell r="H1146">
            <v>895601664.88999999</v>
          </cell>
          <cell r="I1146">
            <v>1123379838.45</v>
          </cell>
          <cell r="J1146">
            <v>1360358197.1300001</v>
          </cell>
          <cell r="K1146">
            <v>1211068736.2</v>
          </cell>
          <cell r="L1146">
            <v>1316657170.9100001</v>
          </cell>
          <cell r="M1146">
            <v>1303111993.98</v>
          </cell>
          <cell r="N1146">
            <v>1139335990.5</v>
          </cell>
          <cell r="O1146">
            <v>951794001.99000001</v>
          </cell>
          <cell r="P1146">
            <v>957207911.91999996</v>
          </cell>
          <cell r="Q1146">
            <v>1185240293.6900001</v>
          </cell>
          <cell r="R1146">
            <v>1254222033.51</v>
          </cell>
          <cell r="S1146">
            <v>1239296071.25</v>
          </cell>
          <cell r="T1146">
            <v>1537444496.25</v>
          </cell>
          <cell r="U1146">
            <v>1420481070.3800001</v>
          </cell>
          <cell r="V1146">
            <v>1461722215.21</v>
          </cell>
          <cell r="W1146">
            <v>1396202442.8399999</v>
          </cell>
          <cell r="X1146">
            <v>1387354794.3399999</v>
          </cell>
          <cell r="Y1146">
            <v>1477603946.96</v>
          </cell>
          <cell r="Z1146">
            <v>1372422897.02</v>
          </cell>
          <cell r="AA1146">
            <v>1416402225.0999999</v>
          </cell>
          <cell r="AB1146">
            <v>1614593787.9300001</v>
          </cell>
          <cell r="AC1146">
            <v>1532605401.1199999</v>
          </cell>
        </row>
        <row r="1147">
          <cell r="A1147" t="str">
            <v>M3</v>
          </cell>
          <cell r="B1147" t="str">
            <v>ЦіННі ПАПЕРИ КРіМ АКЦіЙ, ЩО ВКЛЮЧАЮТЬСЯ</v>
          </cell>
          <cell r="C1147" t="str">
            <v>M3</v>
          </cell>
          <cell r="D1147">
            <v>763765043.63999999</v>
          </cell>
          <cell r="E1147">
            <v>874460847.15999997</v>
          </cell>
          <cell r="F1147">
            <v>849283718.27999997</v>
          </cell>
          <cell r="G1147">
            <v>720123613.79999995</v>
          </cell>
          <cell r="H1147">
            <v>775788686.77999997</v>
          </cell>
          <cell r="I1147">
            <v>755083208.13999999</v>
          </cell>
          <cell r="J1147">
            <v>730835977.15999997</v>
          </cell>
          <cell r="K1147">
            <v>205346252.78</v>
          </cell>
          <cell r="L1147">
            <v>267220966.59999999</v>
          </cell>
          <cell r="M1147">
            <v>437578885.08999997</v>
          </cell>
          <cell r="N1147">
            <v>562837189.62</v>
          </cell>
          <cell r="O1147">
            <v>205441658.16999999</v>
          </cell>
          <cell r="P1147">
            <v>365032715.13</v>
          </cell>
          <cell r="Q1147">
            <v>300256928.05000001</v>
          </cell>
          <cell r="R1147">
            <v>353914436.98000002</v>
          </cell>
          <cell r="S1147">
            <v>258230759.41999999</v>
          </cell>
          <cell r="T1147">
            <v>239978491.74000001</v>
          </cell>
          <cell r="U1147">
            <v>258433846.68000001</v>
          </cell>
          <cell r="V1147">
            <v>221579992.25999999</v>
          </cell>
          <cell r="W1147">
            <v>224768631.06</v>
          </cell>
          <cell r="X1147">
            <v>354412046.91000003</v>
          </cell>
          <cell r="Y1147">
            <v>389504772.04000002</v>
          </cell>
          <cell r="Z1147">
            <v>264235210.38</v>
          </cell>
          <cell r="AA1147">
            <v>256876417.84</v>
          </cell>
          <cell r="AB1147">
            <v>236703996.06</v>
          </cell>
          <cell r="AC1147">
            <v>287577856.56</v>
          </cell>
        </row>
        <row r="1148">
          <cell r="B1148" t="str">
            <v>В ШіРОКі ГРОШі</v>
          </cell>
        </row>
        <row r="1149">
          <cell r="A1149" t="str">
            <v>M3XN</v>
          </cell>
          <cell r="B1149" t="str">
            <v>в національній валюті</v>
          </cell>
          <cell r="C1149" t="str">
            <v>M3XN</v>
          </cell>
          <cell r="D1149">
            <v>620468692.26999998</v>
          </cell>
          <cell r="E1149">
            <v>727311315.30999994</v>
          </cell>
          <cell r="F1149">
            <v>725030814.15999997</v>
          </cell>
          <cell r="G1149">
            <v>588980778.37</v>
          </cell>
          <cell r="H1149">
            <v>627880909.58000004</v>
          </cell>
          <cell r="I1149">
            <v>575609036.37</v>
          </cell>
          <cell r="J1149">
            <v>547614202.89999998</v>
          </cell>
          <cell r="K1149">
            <v>111838047.04000001</v>
          </cell>
          <cell r="L1149">
            <v>157227328.59</v>
          </cell>
          <cell r="M1149">
            <v>302486039.55000001</v>
          </cell>
          <cell r="N1149">
            <v>405423456.50999999</v>
          </cell>
          <cell r="O1149">
            <v>125122393.55</v>
          </cell>
          <cell r="P1149">
            <v>271765265.51999998</v>
          </cell>
          <cell r="Q1149">
            <v>203849759.34999999</v>
          </cell>
          <cell r="R1149">
            <v>245695132.84</v>
          </cell>
          <cell r="S1149">
            <v>147153168.18000001</v>
          </cell>
          <cell r="T1149">
            <v>148888256.02000001</v>
          </cell>
          <cell r="U1149">
            <v>158059124.59999999</v>
          </cell>
          <cell r="V1149">
            <v>134254738.63999999</v>
          </cell>
          <cell r="W1149">
            <v>124225997.84999999</v>
          </cell>
          <cell r="X1149">
            <v>169788562.19999999</v>
          </cell>
          <cell r="Y1149">
            <v>168269695.88</v>
          </cell>
          <cell r="Z1149">
            <v>148240588.56999999</v>
          </cell>
          <cell r="AA1149">
            <v>140521780.12</v>
          </cell>
          <cell r="AB1149">
            <v>120616786.79000001</v>
          </cell>
          <cell r="AC1149">
            <v>155077088.24000001</v>
          </cell>
        </row>
        <row r="1150">
          <cell r="A1150" t="str">
            <v>M3XN2</v>
          </cell>
          <cell r="B1150" t="str">
            <v>інші фінансові корпорації</v>
          </cell>
          <cell r="C1150" t="str">
            <v>M3XN2</v>
          </cell>
          <cell r="D1150">
            <v>325076170.27999997</v>
          </cell>
          <cell r="E1150">
            <v>388361120.5</v>
          </cell>
          <cell r="F1150">
            <v>398573500.56</v>
          </cell>
          <cell r="G1150">
            <v>361323527.18000001</v>
          </cell>
          <cell r="H1150">
            <v>330732701.85000002</v>
          </cell>
          <cell r="I1150">
            <v>384356426</v>
          </cell>
          <cell r="J1150">
            <v>349782583.92000002</v>
          </cell>
          <cell r="K1150">
            <v>18621759.170000002</v>
          </cell>
          <cell r="L1150">
            <v>36107796.950000003</v>
          </cell>
          <cell r="M1150">
            <v>30090442.760000002</v>
          </cell>
          <cell r="N1150">
            <v>72609748.530000001</v>
          </cell>
          <cell r="O1150">
            <v>34575235.039999999</v>
          </cell>
          <cell r="P1150">
            <v>175877113.43000001</v>
          </cell>
          <cell r="Q1150">
            <v>94693657.349999994</v>
          </cell>
          <cell r="R1150">
            <v>43377245.43</v>
          </cell>
          <cell r="S1150">
            <v>40312646.969999999</v>
          </cell>
          <cell r="T1150">
            <v>43937200.270000003</v>
          </cell>
          <cell r="U1150">
            <v>50406219.380000003</v>
          </cell>
          <cell r="V1150">
            <v>26014634.280000001</v>
          </cell>
          <cell r="W1150">
            <v>30431340.34</v>
          </cell>
          <cell r="X1150">
            <v>48555591.18</v>
          </cell>
          <cell r="Y1150">
            <v>51425750.509999998</v>
          </cell>
          <cell r="Z1150">
            <v>52024682.450000003</v>
          </cell>
          <cell r="AA1150">
            <v>52350932.899999999</v>
          </cell>
          <cell r="AB1150">
            <v>33681952.380000003</v>
          </cell>
          <cell r="AC1150">
            <v>33771364.950000003</v>
          </cell>
        </row>
        <row r="1151">
          <cell r="A1151" t="str">
            <v>M3XN6</v>
          </cell>
          <cell r="B1151" t="str">
            <v>державні та місцеві органи управління</v>
          </cell>
          <cell r="C1151" t="str">
            <v>M3XN6</v>
          </cell>
          <cell r="D1151">
            <v>500</v>
          </cell>
          <cell r="E1151">
            <v>500</v>
          </cell>
          <cell r="F1151">
            <v>500</v>
          </cell>
          <cell r="G1151">
            <v>500</v>
          </cell>
          <cell r="H1151">
            <v>250636.99</v>
          </cell>
          <cell r="I1151">
            <v>252691.78</v>
          </cell>
          <cell r="J1151">
            <v>254315.07</v>
          </cell>
          <cell r="K1151">
            <v>15009428.48</v>
          </cell>
          <cell r="L1151">
            <v>12641891.869999999</v>
          </cell>
          <cell r="M1151">
            <v>12769480.949999999</v>
          </cell>
          <cell r="N1151">
            <v>12518899.289999999</v>
          </cell>
          <cell r="O1151">
            <v>12646147.710000001</v>
          </cell>
          <cell r="P1151">
            <v>0</v>
          </cell>
          <cell r="Q1151">
            <v>0</v>
          </cell>
          <cell r="R1151">
            <v>0</v>
          </cell>
          <cell r="S1151">
            <v>82382.52</v>
          </cell>
          <cell r="T1151">
            <v>82533.070000000007</v>
          </cell>
          <cell r="U1151">
            <v>62463.4</v>
          </cell>
          <cell r="V1151">
            <v>63197.83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</row>
        <row r="1152">
          <cell r="A1152" t="str">
            <v>M3XN7</v>
          </cell>
          <cell r="B1152" t="str">
            <v>державні нефінансові корпорації</v>
          </cell>
          <cell r="C1152" t="str">
            <v>M3XN7</v>
          </cell>
          <cell r="D1152">
            <v>7797843.3200000003</v>
          </cell>
          <cell r="E1152">
            <v>5313707.66</v>
          </cell>
          <cell r="F1152">
            <v>1347457.01</v>
          </cell>
          <cell r="G1152">
            <v>3739670.08</v>
          </cell>
          <cell r="H1152">
            <v>1841923.84</v>
          </cell>
          <cell r="I1152">
            <v>1162998.07</v>
          </cell>
          <cell r="J1152">
            <v>7490175.5999999996</v>
          </cell>
          <cell r="K1152">
            <v>6407511.96</v>
          </cell>
          <cell r="L1152">
            <v>1075547.68</v>
          </cell>
          <cell r="M1152">
            <v>1104471.8999999999</v>
          </cell>
          <cell r="N1152">
            <v>1219378.71</v>
          </cell>
          <cell r="O1152">
            <v>1207542.3</v>
          </cell>
          <cell r="P1152">
            <v>1823411.91</v>
          </cell>
          <cell r="Q1152">
            <v>6198924.9500000002</v>
          </cell>
          <cell r="R1152">
            <v>1068217.47</v>
          </cell>
          <cell r="S1152">
            <v>850450.49</v>
          </cell>
          <cell r="T1152">
            <v>16656804.35</v>
          </cell>
          <cell r="U1152">
            <v>653642.07999999996</v>
          </cell>
          <cell r="V1152">
            <v>489360.55</v>
          </cell>
          <cell r="W1152">
            <v>503451.74</v>
          </cell>
          <cell r="X1152">
            <v>508522.44</v>
          </cell>
          <cell r="Y1152">
            <v>361447.69</v>
          </cell>
          <cell r="Z1152">
            <v>243771.96</v>
          </cell>
          <cell r="AA1152">
            <v>13918.49</v>
          </cell>
          <cell r="AB1152">
            <v>15306.71</v>
          </cell>
          <cell r="AC1152">
            <v>2606568.4900000002</v>
          </cell>
        </row>
        <row r="1153">
          <cell r="A1153" t="str">
            <v>M3XN8</v>
          </cell>
          <cell r="B1153" t="str">
            <v>інші нефінансові корпорації</v>
          </cell>
          <cell r="C1153" t="str">
            <v>M3XN8</v>
          </cell>
          <cell r="D1153">
            <v>203462216.34</v>
          </cell>
          <cell r="E1153">
            <v>250611444.27000001</v>
          </cell>
          <cell r="F1153">
            <v>244813853.11000001</v>
          </cell>
          <cell r="G1153">
            <v>138388942.78</v>
          </cell>
          <cell r="H1153">
            <v>210414848.53</v>
          </cell>
          <cell r="I1153">
            <v>109521199.63</v>
          </cell>
          <cell r="J1153">
            <v>82573093.209999993</v>
          </cell>
          <cell r="K1153">
            <v>34696580.299999997</v>
          </cell>
          <cell r="L1153">
            <v>71103123.879999995</v>
          </cell>
          <cell r="M1153">
            <v>226969905.88999999</v>
          </cell>
          <cell r="N1153">
            <v>274449399.76999998</v>
          </cell>
          <cell r="O1153">
            <v>45892130.869999997</v>
          </cell>
          <cell r="P1153">
            <v>58598709.520000003</v>
          </cell>
          <cell r="Q1153">
            <v>56681237.340000004</v>
          </cell>
          <cell r="R1153">
            <v>170534355.96000001</v>
          </cell>
          <cell r="S1153">
            <v>76887597.659999996</v>
          </cell>
          <cell r="T1153">
            <v>59811141.020000003</v>
          </cell>
          <cell r="U1153">
            <v>58878482.210000001</v>
          </cell>
          <cell r="V1153">
            <v>65007773.920000002</v>
          </cell>
          <cell r="W1153">
            <v>50372491.210000001</v>
          </cell>
          <cell r="X1153">
            <v>76941898.969999999</v>
          </cell>
          <cell r="Y1153">
            <v>49289758.75</v>
          </cell>
          <cell r="Z1153">
            <v>31739269.890000001</v>
          </cell>
          <cell r="AA1153">
            <v>24505629.219999999</v>
          </cell>
          <cell r="AB1153">
            <v>15192298.609999999</v>
          </cell>
          <cell r="AC1153">
            <v>20267838.649999999</v>
          </cell>
        </row>
        <row r="1154">
          <cell r="A1154" t="str">
            <v>M3XNS</v>
          </cell>
          <cell r="B1154" t="str">
            <v>інші сектори-резиденти</v>
          </cell>
          <cell r="C1154" t="str">
            <v>M3XNS</v>
          </cell>
          <cell r="D1154">
            <v>84131962.329999998</v>
          </cell>
          <cell r="E1154">
            <v>83024542.879999995</v>
          </cell>
          <cell r="F1154">
            <v>80295503.480000004</v>
          </cell>
          <cell r="G1154">
            <v>85528138.329999998</v>
          </cell>
          <cell r="H1154">
            <v>84640798.370000005</v>
          </cell>
          <cell r="I1154">
            <v>80315720.890000001</v>
          </cell>
          <cell r="J1154">
            <v>107514035.09999999</v>
          </cell>
          <cell r="K1154">
            <v>37102767.130000003</v>
          </cell>
          <cell r="L1154">
            <v>36298968.210000001</v>
          </cell>
          <cell r="M1154">
            <v>31551738.050000001</v>
          </cell>
          <cell r="N1154">
            <v>44626030.210000001</v>
          </cell>
          <cell r="O1154">
            <v>30801337.629999999</v>
          </cell>
          <cell r="P1154">
            <v>35466030.659999996</v>
          </cell>
          <cell r="Q1154">
            <v>46275939.710000001</v>
          </cell>
          <cell r="R1154">
            <v>30715313.98</v>
          </cell>
          <cell r="S1154">
            <v>29020090.539999999</v>
          </cell>
          <cell r="T1154">
            <v>28400577.309999999</v>
          </cell>
          <cell r="U1154">
            <v>48058317.530000001</v>
          </cell>
          <cell r="V1154">
            <v>42679772.060000002</v>
          </cell>
          <cell r="W1154">
            <v>42918714.560000002</v>
          </cell>
          <cell r="X1154">
            <v>43782549.609999999</v>
          </cell>
          <cell r="Y1154">
            <v>67192738.930000007</v>
          </cell>
          <cell r="Z1154">
            <v>64232864.270000003</v>
          </cell>
          <cell r="AA1154">
            <v>63651299.509999998</v>
          </cell>
          <cell r="AB1154">
            <v>71727229.090000004</v>
          </cell>
          <cell r="AC1154">
            <v>98431316.150000006</v>
          </cell>
        </row>
        <row r="1155">
          <cell r="A1155" t="str">
            <v>M3XN3</v>
          </cell>
          <cell r="B1155" t="str">
            <v>- фізособи</v>
          </cell>
          <cell r="C1155" t="str">
            <v>M3XN3</v>
          </cell>
          <cell r="H1155">
            <v>83298253.049999997</v>
          </cell>
          <cell r="I1155">
            <v>78985854.5</v>
          </cell>
          <cell r="J1155">
            <v>105916695.48</v>
          </cell>
          <cell r="K1155">
            <v>36297969.43</v>
          </cell>
          <cell r="L1155">
            <v>35813620.049999997</v>
          </cell>
          <cell r="M1155">
            <v>31148623.620000001</v>
          </cell>
          <cell r="N1155">
            <v>44221063.32</v>
          </cell>
          <cell r="O1155">
            <v>30355506.530000001</v>
          </cell>
          <cell r="P1155">
            <v>35047362.950000003</v>
          </cell>
          <cell r="Q1155">
            <v>45542250.609999999</v>
          </cell>
          <cell r="R1155">
            <v>30277319.890000001</v>
          </cell>
          <cell r="S1155">
            <v>28698810.32</v>
          </cell>
          <cell r="T1155">
            <v>27942945.91</v>
          </cell>
          <cell r="U1155">
            <v>47518567.969999999</v>
          </cell>
          <cell r="V1155">
            <v>42302215.659999996</v>
          </cell>
          <cell r="W1155">
            <v>42768801.049999997</v>
          </cell>
          <cell r="X1155">
            <v>43038028.880000003</v>
          </cell>
          <cell r="Y1155">
            <v>66995629.409999996</v>
          </cell>
          <cell r="Z1155">
            <v>64162230.159999996</v>
          </cell>
          <cell r="AA1155">
            <v>63581207.359999999</v>
          </cell>
          <cell r="AB1155">
            <v>71710090.200000003</v>
          </cell>
          <cell r="AC1155">
            <v>98414177.260000005</v>
          </cell>
        </row>
        <row r="1156">
          <cell r="A1156" t="str">
            <v>M3XN4</v>
          </cell>
          <cell r="B1156" t="str">
            <v>- інші суб.дом.госп.</v>
          </cell>
          <cell r="C1156" t="str">
            <v>M3XN4</v>
          </cell>
          <cell r="H1156">
            <v>89111.83</v>
          </cell>
          <cell r="I1156">
            <v>131304.57</v>
          </cell>
          <cell r="J1156">
            <v>364133.72</v>
          </cell>
          <cell r="K1156">
            <v>646338.06000000006</v>
          </cell>
          <cell r="L1156">
            <v>325128.06</v>
          </cell>
          <cell r="M1156">
            <v>244327.97</v>
          </cell>
          <cell r="N1156">
            <v>244327.97</v>
          </cell>
          <cell r="O1156">
            <v>283277.96999999997</v>
          </cell>
          <cell r="P1156">
            <v>244177.97</v>
          </cell>
          <cell r="Q1156">
            <v>557166.56999999995</v>
          </cell>
          <cell r="R1156">
            <v>259438.77</v>
          </cell>
          <cell r="S1156">
            <v>259547.26</v>
          </cell>
          <cell r="T1156">
            <v>380026.58</v>
          </cell>
          <cell r="U1156">
            <v>461267.69</v>
          </cell>
          <cell r="V1156">
            <v>259767.86</v>
          </cell>
          <cell r="W1156">
            <v>30782.51</v>
          </cell>
          <cell r="X1156">
            <v>624129.74</v>
          </cell>
          <cell r="Y1156">
            <v>78873.77</v>
          </cell>
          <cell r="Z1156">
            <v>18275.37</v>
          </cell>
          <cell r="AA1156">
            <v>17138.89</v>
          </cell>
          <cell r="AB1156">
            <v>17138.89</v>
          </cell>
          <cell r="AC1156">
            <v>17138.89</v>
          </cell>
        </row>
        <row r="1157">
          <cell r="A1157" t="str">
            <v>M3XN9</v>
          </cell>
          <cell r="B1157" t="str">
            <v>- НКОДГ</v>
          </cell>
          <cell r="C1157" t="str">
            <v>M3XN9</v>
          </cell>
          <cell r="H1157">
            <v>1253433.49</v>
          </cell>
          <cell r="I1157">
            <v>1198561.82</v>
          </cell>
          <cell r="J1157">
            <v>1233205.8999999999</v>
          </cell>
          <cell r="K1157">
            <v>158459.64000000001</v>
          </cell>
          <cell r="L1157">
            <v>160220.1</v>
          </cell>
          <cell r="M1157">
            <v>158786.46</v>
          </cell>
          <cell r="N1157">
            <v>160638.92000000001</v>
          </cell>
          <cell r="O1157">
            <v>162553.13</v>
          </cell>
          <cell r="P1157">
            <v>174489.74</v>
          </cell>
          <cell r="Q1157">
            <v>176522.53</v>
          </cell>
          <cell r="R1157">
            <v>178555.32</v>
          </cell>
          <cell r="S1157">
            <v>61732.959999999999</v>
          </cell>
          <cell r="T1157">
            <v>77604.820000000007</v>
          </cell>
          <cell r="U1157">
            <v>78481.87</v>
          </cell>
          <cell r="V1157">
            <v>117788.54</v>
          </cell>
          <cell r="W1157">
            <v>119131</v>
          </cell>
          <cell r="X1157">
            <v>120390.99</v>
          </cell>
          <cell r="Y1157">
            <v>118235.75</v>
          </cell>
          <cell r="Z1157">
            <v>52358.74</v>
          </cell>
          <cell r="AA1157">
            <v>52953.26</v>
          </cell>
          <cell r="AB1157">
            <v>0</v>
          </cell>
          <cell r="AC1157">
            <v>0</v>
          </cell>
        </row>
        <row r="1158">
          <cell r="A1158" t="str">
            <v>M3XF</v>
          </cell>
          <cell r="B1158" t="str">
            <v>в іноземній валюті</v>
          </cell>
          <cell r="C1158" t="str">
            <v>M3XF</v>
          </cell>
          <cell r="D1158">
            <v>143296351.37</v>
          </cell>
          <cell r="E1158">
            <v>147149531.84999999</v>
          </cell>
          <cell r="F1158">
            <v>124252904.12</v>
          </cell>
          <cell r="G1158">
            <v>131142835.43000001</v>
          </cell>
          <cell r="H1158">
            <v>147907777.19999999</v>
          </cell>
          <cell r="I1158">
            <v>179474171.77000001</v>
          </cell>
          <cell r="J1158">
            <v>183221774.25999999</v>
          </cell>
          <cell r="K1158">
            <v>93508205.739999995</v>
          </cell>
          <cell r="L1158">
            <v>109993638.01000001</v>
          </cell>
          <cell r="M1158">
            <v>135092845.53999999</v>
          </cell>
          <cell r="N1158">
            <v>157413733.11000001</v>
          </cell>
          <cell r="O1158">
            <v>80319264.620000005</v>
          </cell>
          <cell r="P1158">
            <v>93267449.609999999</v>
          </cell>
          <cell r="Q1158">
            <v>96407168.700000003</v>
          </cell>
          <cell r="R1158">
            <v>108219304.14</v>
          </cell>
          <cell r="S1158">
            <v>111077591.23999999</v>
          </cell>
          <cell r="T1158">
            <v>91090235.719999999</v>
          </cell>
          <cell r="U1158">
            <v>100374722.08</v>
          </cell>
          <cell r="V1158">
            <v>87325253.620000005</v>
          </cell>
          <cell r="W1158">
            <v>100542633.20999999</v>
          </cell>
          <cell r="X1158">
            <v>184623484.71000001</v>
          </cell>
          <cell r="Y1158">
            <v>221235076.16</v>
          </cell>
          <cell r="Z1158">
            <v>115994621.81</v>
          </cell>
          <cell r="AA1158">
            <v>116354637.72</v>
          </cell>
          <cell r="AB1158">
            <v>116087209.27</v>
          </cell>
          <cell r="AC1158">
            <v>132500768.31999999</v>
          </cell>
        </row>
        <row r="1159">
          <cell r="A1159" t="str">
            <v>M3XF2</v>
          </cell>
          <cell r="B1159" t="str">
            <v>інші фінансові корпорації</v>
          </cell>
          <cell r="C1159" t="str">
            <v>M3XF2</v>
          </cell>
          <cell r="D1159">
            <v>80023293.659999996</v>
          </cell>
          <cell r="E1159">
            <v>42287798.200000003</v>
          </cell>
          <cell r="F1159">
            <v>61659951.869999997</v>
          </cell>
          <cell r="G1159">
            <v>68045684.75</v>
          </cell>
          <cell r="H1159">
            <v>70334811.480000004</v>
          </cell>
          <cell r="I1159">
            <v>73762856.700000003</v>
          </cell>
          <cell r="J1159">
            <v>79998.039999999994</v>
          </cell>
          <cell r="K1159">
            <v>0</v>
          </cell>
          <cell r="L1159">
            <v>53597.85</v>
          </cell>
          <cell r="M1159">
            <v>72315.460000000006</v>
          </cell>
          <cell r="N1159">
            <v>69873.11</v>
          </cell>
          <cell r="O1159">
            <v>70441.919999999998</v>
          </cell>
          <cell r="P1159">
            <v>69768.850000000006</v>
          </cell>
          <cell r="Q1159">
            <v>837.8</v>
          </cell>
          <cell r="R1159">
            <v>837.11</v>
          </cell>
          <cell r="S1159">
            <v>836.49</v>
          </cell>
          <cell r="T1159">
            <v>836.3</v>
          </cell>
          <cell r="U1159">
            <v>836.26</v>
          </cell>
          <cell r="V1159">
            <v>836.13</v>
          </cell>
          <cell r="W1159">
            <v>835.89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</row>
        <row r="1160">
          <cell r="A1160" t="str">
            <v>M3XF6</v>
          </cell>
          <cell r="B1160" t="str">
            <v>державні та місцеві органи управління</v>
          </cell>
          <cell r="C1160" t="str">
            <v>M3XF6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</row>
        <row r="1161">
          <cell r="A1161" t="str">
            <v>M3XF7</v>
          </cell>
          <cell r="B1161" t="str">
            <v>державні нефінансові корпорації</v>
          </cell>
          <cell r="C1161" t="str">
            <v>M3XF7</v>
          </cell>
          <cell r="D1161">
            <v>6958881.4000000004</v>
          </cell>
          <cell r="E1161">
            <v>6959604.04</v>
          </cell>
          <cell r="F1161">
            <v>7217360.7000000002</v>
          </cell>
          <cell r="G1161">
            <v>8294921.9900000002</v>
          </cell>
          <cell r="H1161">
            <v>8446142.9900000002</v>
          </cell>
          <cell r="I1161">
            <v>4596529.9400000004</v>
          </cell>
          <cell r="J1161">
            <v>3019741.82</v>
          </cell>
          <cell r="K1161">
            <v>0</v>
          </cell>
          <cell r="L1161">
            <v>666319.42000000004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</row>
        <row r="1162">
          <cell r="A1162" t="str">
            <v>M3XF8</v>
          </cell>
          <cell r="B1162" t="str">
            <v>інші нефінансові корпорації</v>
          </cell>
          <cell r="C1162" t="str">
            <v>M3XF8</v>
          </cell>
          <cell r="D1162">
            <v>19698764.07</v>
          </cell>
          <cell r="E1162">
            <v>16672117.77</v>
          </cell>
          <cell r="F1162">
            <v>16275458.67</v>
          </cell>
          <cell r="G1162">
            <v>16968176.440000001</v>
          </cell>
          <cell r="H1162">
            <v>33729407.25</v>
          </cell>
          <cell r="I1162">
            <v>65899994</v>
          </cell>
          <cell r="J1162">
            <v>114377435.15000001</v>
          </cell>
          <cell r="K1162">
            <v>57121095.859999999</v>
          </cell>
          <cell r="L1162">
            <v>64685693.090000004</v>
          </cell>
          <cell r="M1162">
            <v>112038695.47</v>
          </cell>
          <cell r="N1162">
            <v>140464540.94999999</v>
          </cell>
          <cell r="O1162">
            <v>65116016.43</v>
          </cell>
          <cell r="P1162">
            <v>77936014.5</v>
          </cell>
          <cell r="Q1162">
            <v>80745874.819999993</v>
          </cell>
          <cell r="R1162">
            <v>95171064.159999996</v>
          </cell>
          <cell r="S1162">
            <v>100224922.08</v>
          </cell>
          <cell r="T1162">
            <v>77610736.840000004</v>
          </cell>
          <cell r="U1162">
            <v>68274484.010000005</v>
          </cell>
          <cell r="V1162">
            <v>54222166.469999999</v>
          </cell>
          <cell r="W1162">
            <v>60384975.280000001</v>
          </cell>
          <cell r="X1162">
            <v>144736248.72</v>
          </cell>
          <cell r="Y1162">
            <v>180951917.12</v>
          </cell>
          <cell r="Z1162">
            <v>50183566.960000001</v>
          </cell>
          <cell r="AA1162">
            <v>39945933.670000002</v>
          </cell>
          <cell r="AB1162">
            <v>39356612.719999999</v>
          </cell>
          <cell r="AC1162">
            <v>39348260.07</v>
          </cell>
        </row>
        <row r="1163">
          <cell r="A1163" t="str">
            <v>M3XFS</v>
          </cell>
          <cell r="B1163" t="str">
            <v>інші сектори-резиденти</v>
          </cell>
          <cell r="C1163" t="str">
            <v>M3XFS</v>
          </cell>
          <cell r="D1163">
            <v>36615412.240000002</v>
          </cell>
          <cell r="E1163">
            <v>81230011.840000004</v>
          </cell>
          <cell r="F1163">
            <v>39100132.880000003</v>
          </cell>
          <cell r="G1163">
            <v>37834052.25</v>
          </cell>
          <cell r="H1163">
            <v>35397415.479999997</v>
          </cell>
          <cell r="I1163">
            <v>35214791.130000003</v>
          </cell>
          <cell r="J1163">
            <v>65744599.25</v>
          </cell>
          <cell r="K1163">
            <v>36387109.880000003</v>
          </cell>
          <cell r="L1163">
            <v>44588027.649999999</v>
          </cell>
          <cell r="M1163">
            <v>22981834.609999999</v>
          </cell>
          <cell r="N1163">
            <v>16879319.050000001</v>
          </cell>
          <cell r="O1163">
            <v>15132806.27</v>
          </cell>
          <cell r="P1163">
            <v>15261666.26</v>
          </cell>
          <cell r="Q1163">
            <v>15660456.08</v>
          </cell>
          <cell r="R1163">
            <v>13047402.869999999</v>
          </cell>
          <cell r="S1163">
            <v>10851832.67</v>
          </cell>
          <cell r="T1163">
            <v>13478662.58</v>
          </cell>
          <cell r="U1163">
            <v>32099401.809999999</v>
          </cell>
          <cell r="V1163">
            <v>33102251.02</v>
          </cell>
          <cell r="W1163">
            <v>40156822.039999999</v>
          </cell>
          <cell r="X1163">
            <v>39887235.990000002</v>
          </cell>
          <cell r="Y1163">
            <v>40283159.039999999</v>
          </cell>
          <cell r="Z1163">
            <v>65811054.850000001</v>
          </cell>
          <cell r="AA1163">
            <v>76408704.049999997</v>
          </cell>
          <cell r="AB1163">
            <v>76730596.549999997</v>
          </cell>
          <cell r="AC1163">
            <v>93152508.25</v>
          </cell>
        </row>
        <row r="1164">
          <cell r="A1164" t="str">
            <v>M3XF3</v>
          </cell>
          <cell r="B1164" t="str">
            <v>- фізособи</v>
          </cell>
          <cell r="C1164" t="str">
            <v>M3XF3</v>
          </cell>
          <cell r="H1164">
            <v>35397415.479999997</v>
          </cell>
          <cell r="I1164">
            <v>35214791.130000003</v>
          </cell>
          <cell r="J1164">
            <v>65744599.25</v>
          </cell>
          <cell r="K1164">
            <v>36387109.880000003</v>
          </cell>
          <cell r="L1164">
            <v>23111431.390000001</v>
          </cell>
          <cell r="M1164">
            <v>15191670.23</v>
          </cell>
          <cell r="N1164">
            <v>16746343.91</v>
          </cell>
          <cell r="O1164">
            <v>14996114.289999999</v>
          </cell>
          <cell r="P1164">
            <v>15261666.26</v>
          </cell>
          <cell r="Q1164">
            <v>15660456.08</v>
          </cell>
          <cell r="R1164">
            <v>13047402.869999999</v>
          </cell>
          <cell r="S1164">
            <v>10851832.67</v>
          </cell>
          <cell r="T1164">
            <v>13478662.58</v>
          </cell>
          <cell r="U1164">
            <v>32099401.809999999</v>
          </cell>
          <cell r="V1164">
            <v>33102251.02</v>
          </cell>
          <cell r="W1164">
            <v>40156822.039999999</v>
          </cell>
          <cell r="X1164">
            <v>39887235.990000002</v>
          </cell>
          <cell r="Y1164">
            <v>40283159.039999999</v>
          </cell>
          <cell r="Z1164">
            <v>65811054.850000001</v>
          </cell>
          <cell r="AA1164">
            <v>76408704.049999997</v>
          </cell>
          <cell r="AB1164">
            <v>76730596.549999997</v>
          </cell>
          <cell r="AC1164">
            <v>93152508.25</v>
          </cell>
        </row>
        <row r="1165">
          <cell r="A1165" t="str">
            <v>M3XF4</v>
          </cell>
          <cell r="B1165" t="str">
            <v>- інші суб.дом.госп.</v>
          </cell>
          <cell r="C1165" t="str">
            <v>M3XF4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21476596.260000002</v>
          </cell>
          <cell r="M1165">
            <v>7776841.1299999999</v>
          </cell>
          <cell r="N1165">
            <v>132975.14000000001</v>
          </cell>
          <cell r="O1165">
            <v>136691.98000000001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</row>
        <row r="1166">
          <cell r="A1166" t="str">
            <v>M3XF9</v>
          </cell>
          <cell r="B1166" t="str">
            <v>- НКОДГ</v>
          </cell>
          <cell r="C1166" t="str">
            <v>M3XF9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13323.25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</row>
        <row r="1167">
          <cell r="A1167" t="str">
            <v>L3</v>
          </cell>
          <cell r="B1167" t="str">
            <v>ЦіННі ПАПЕРИ КРіМ АКЦіЙ, ЩО НЕ ВКЛЮЧАЮТЬСЯ</v>
          </cell>
          <cell r="C1167" t="str">
            <v>L3</v>
          </cell>
          <cell r="D1167">
            <v>16871187.550000001</v>
          </cell>
          <cell r="E1167">
            <v>16467735.15</v>
          </cell>
          <cell r="F1167">
            <v>30006735.390000001</v>
          </cell>
          <cell r="G1167">
            <v>30347330.989999998</v>
          </cell>
          <cell r="H1167">
            <v>29433748.899999999</v>
          </cell>
          <cell r="I1167">
            <v>29352470.52</v>
          </cell>
          <cell r="J1167">
            <v>84633572.890000001</v>
          </cell>
          <cell r="K1167">
            <v>167370970.15000001</v>
          </cell>
          <cell r="L1167">
            <v>161489911.74000001</v>
          </cell>
          <cell r="M1167">
            <v>160679065.97999999</v>
          </cell>
          <cell r="N1167">
            <v>155519838.40000001</v>
          </cell>
          <cell r="O1167">
            <v>155934590.63</v>
          </cell>
          <cell r="P1167">
            <v>129185925.26000001</v>
          </cell>
          <cell r="Q1167">
            <v>153482171.21000001</v>
          </cell>
          <cell r="R1167">
            <v>155578000.16999999</v>
          </cell>
          <cell r="S1167">
            <v>133703740.19</v>
          </cell>
          <cell r="T1167">
            <v>142538252.12</v>
          </cell>
          <cell r="U1167">
            <v>148521614.43000001</v>
          </cell>
          <cell r="V1167">
            <v>110396358.69</v>
          </cell>
          <cell r="W1167">
            <v>134817233.78</v>
          </cell>
          <cell r="X1167">
            <v>189597212.02000001</v>
          </cell>
          <cell r="Y1167">
            <v>240257216.27000001</v>
          </cell>
          <cell r="Z1167">
            <v>328108240.35000002</v>
          </cell>
          <cell r="AA1167">
            <v>317746493.25999999</v>
          </cell>
          <cell r="AB1167">
            <v>311394255.20999998</v>
          </cell>
          <cell r="AC1167">
            <v>349323835.32999998</v>
          </cell>
        </row>
        <row r="1168">
          <cell r="B1168" t="str">
            <v>В ШіРОКі ГРОШі</v>
          </cell>
        </row>
        <row r="1169">
          <cell r="A1169" t="str">
            <v>L3XN</v>
          </cell>
          <cell r="B1169" t="str">
            <v>в національній валюті</v>
          </cell>
          <cell r="C1169" t="str">
            <v>L3XN</v>
          </cell>
          <cell r="D1169">
            <v>6437507.8700000001</v>
          </cell>
          <cell r="E1169">
            <v>5967642.21</v>
          </cell>
          <cell r="F1169">
            <v>5967771.3200000003</v>
          </cell>
          <cell r="G1169">
            <v>6266893.8700000001</v>
          </cell>
          <cell r="H1169">
            <v>6142555.3700000001</v>
          </cell>
          <cell r="I1169">
            <v>6025901.9800000004</v>
          </cell>
          <cell r="J1169">
            <v>67302588.099999994</v>
          </cell>
          <cell r="K1169">
            <v>164171376.94</v>
          </cell>
          <cell r="L1169">
            <v>158397601.88999999</v>
          </cell>
          <cell r="M1169">
            <v>160558556.69999999</v>
          </cell>
          <cell r="N1169">
            <v>155399342.69</v>
          </cell>
          <cell r="O1169">
            <v>152333293.02000001</v>
          </cell>
          <cell r="P1169">
            <v>124889070.33</v>
          </cell>
          <cell r="Q1169">
            <v>149270237.59</v>
          </cell>
          <cell r="R1169">
            <v>144948780.31</v>
          </cell>
          <cell r="S1169">
            <v>133703740.19</v>
          </cell>
          <cell r="T1169">
            <v>142538252.12</v>
          </cell>
          <cell r="U1169">
            <v>148521614.43000001</v>
          </cell>
          <cell r="V1169">
            <v>110396358.69</v>
          </cell>
          <cell r="W1169">
            <v>134815882.40000001</v>
          </cell>
          <cell r="X1169">
            <v>189597212.02000001</v>
          </cell>
          <cell r="Y1169">
            <v>240257216.27000001</v>
          </cell>
          <cell r="Z1169">
            <v>328108240.35000002</v>
          </cell>
          <cell r="AA1169">
            <v>317746493.25999999</v>
          </cell>
          <cell r="AB1169">
            <v>311394255.20999998</v>
          </cell>
          <cell r="AC1169">
            <v>349323835.32999998</v>
          </cell>
        </row>
        <row r="1170">
          <cell r="A1170" t="str">
            <v>L3XNC</v>
          </cell>
          <cell r="B1170" t="str">
            <v>Центральний банк</v>
          </cell>
          <cell r="C1170" t="str">
            <v>L3XNC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</row>
        <row r="1171">
          <cell r="A1171" t="str">
            <v>L3XN1</v>
          </cell>
          <cell r="B1171" t="str">
            <v>інші депозитні корпорації</v>
          </cell>
          <cell r="C1171" t="str">
            <v>L3XN1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164171376.94</v>
          </cell>
          <cell r="L1171">
            <v>158397601.88999999</v>
          </cell>
          <cell r="M1171">
            <v>160558556.69999999</v>
          </cell>
          <cell r="N1171">
            <v>155399342.69</v>
          </cell>
          <cell r="O1171">
            <v>152333293.02000001</v>
          </cell>
          <cell r="P1171">
            <v>124889070.33</v>
          </cell>
          <cell r="Q1171">
            <v>149270237.59</v>
          </cell>
          <cell r="R1171">
            <v>144948780.31</v>
          </cell>
          <cell r="S1171">
            <v>133703740.19</v>
          </cell>
          <cell r="T1171">
            <v>142538252.12</v>
          </cell>
          <cell r="U1171">
            <v>148521614.43000001</v>
          </cell>
          <cell r="V1171">
            <v>109096999.66</v>
          </cell>
          <cell r="W1171">
            <v>133516133.8</v>
          </cell>
          <cell r="X1171">
            <v>178068614.06</v>
          </cell>
          <cell r="Y1171">
            <v>202378443.94999999</v>
          </cell>
          <cell r="Z1171">
            <v>264689004.55000001</v>
          </cell>
          <cell r="AA1171">
            <v>253776759.5</v>
          </cell>
          <cell r="AB1171">
            <v>246908166.86000001</v>
          </cell>
          <cell r="AC1171">
            <v>284312703.37</v>
          </cell>
        </row>
        <row r="1172">
          <cell r="A1172" t="str">
            <v>L3XN2</v>
          </cell>
          <cell r="B1172" t="str">
            <v>інші фінансові корпорації</v>
          </cell>
          <cell r="C1172" t="str">
            <v>L3XN2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</row>
        <row r="1173">
          <cell r="A1173" t="str">
            <v>L3XN5</v>
          </cell>
          <cell r="B1173" t="str">
            <v>Центральний Уряд</v>
          </cell>
          <cell r="C1173" t="str">
            <v>L3XN5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</row>
        <row r="1174">
          <cell r="A1174" t="str">
            <v>L3XN6</v>
          </cell>
          <cell r="B1174" t="str">
            <v>державні та місцеві органи управління</v>
          </cell>
          <cell r="C1174" t="str">
            <v>L3XN6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</row>
        <row r="1175">
          <cell r="A1175" t="str">
            <v>L3XN7</v>
          </cell>
          <cell r="B1175" t="str">
            <v>державні нефінансові корпорації</v>
          </cell>
          <cell r="C1175" t="str">
            <v>L3XN7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</row>
        <row r="1176">
          <cell r="A1176" t="str">
            <v>L3XN8</v>
          </cell>
          <cell r="B1176" t="str">
            <v>інші нефінансові корпорації</v>
          </cell>
          <cell r="C1176" t="str">
            <v>L3XN8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</row>
        <row r="1177">
          <cell r="A1177" t="str">
            <v>─────────</v>
          </cell>
          <cell r="B1177" t="str">
            <v>──────────────────────────────────────────────────</v>
          </cell>
          <cell r="C1177" t="str">
            <v>─────────</v>
          </cell>
          <cell r="D1177" t="str">
            <v>────────────────</v>
          </cell>
          <cell r="E1177" t="str">
            <v>────────────────</v>
          </cell>
          <cell r="F1177" t="str">
            <v>────────────────</v>
          </cell>
          <cell r="G1177" t="str">
            <v>────────────────</v>
          </cell>
          <cell r="H1177" t="str">
            <v>────────────────</v>
          </cell>
          <cell r="I1177" t="str">
            <v>────────────────</v>
          </cell>
          <cell r="J1177" t="str">
            <v>────────────────</v>
          </cell>
          <cell r="K1177" t="str">
            <v>────────────────</v>
          </cell>
          <cell r="L1177" t="str">
            <v>────────────────</v>
          </cell>
          <cell r="M1177" t="str">
            <v>────────────────</v>
          </cell>
          <cell r="N1177" t="str">
            <v>────────────────</v>
          </cell>
          <cell r="O1177" t="str">
            <v>────────────────</v>
          </cell>
          <cell r="P1177" t="str">
            <v>────────────────</v>
          </cell>
          <cell r="Q1177" t="str">
            <v>────────────────</v>
          </cell>
          <cell r="R1177" t="str">
            <v>────────────────</v>
          </cell>
          <cell r="S1177" t="str">
            <v>────────────────</v>
          </cell>
          <cell r="T1177" t="str">
            <v>────────────────</v>
          </cell>
          <cell r="U1177" t="str">
            <v>────────────────</v>
          </cell>
          <cell r="V1177" t="str">
            <v>────────────────</v>
          </cell>
          <cell r="W1177" t="str">
            <v>────────────────</v>
          </cell>
          <cell r="X1177" t="str">
            <v>────────────────</v>
          </cell>
          <cell r="Y1177" t="str">
            <v>────────────────</v>
          </cell>
          <cell r="Z1177" t="str">
            <v>────────────────</v>
          </cell>
          <cell r="AA1177" t="str">
            <v>────────────────</v>
          </cell>
          <cell r="AB1177" t="str">
            <v>────────────────</v>
          </cell>
          <cell r="AC1177" t="str">
            <v>────────────────</v>
          </cell>
        </row>
        <row r="1178">
          <cell r="D1178" t="str">
            <v>_x000C_</v>
          </cell>
          <cell r="E1178" t="str">
            <v>_x000C_</v>
          </cell>
          <cell r="F1178" t="str">
            <v>_x000C_</v>
          </cell>
          <cell r="G1178" t="str">
            <v>_x000C_</v>
          </cell>
          <cell r="H1178" t="str">
            <v>_x000C_</v>
          </cell>
          <cell r="I1178" t="str">
            <v>_x000C_</v>
          </cell>
          <cell r="J1178" t="str">
            <v>_x000C_</v>
          </cell>
          <cell r="K1178" t="str">
            <v>_x000C_</v>
          </cell>
          <cell r="L1178" t="str">
            <v>_x000C_</v>
          </cell>
          <cell r="M1178" t="str">
            <v>_x000C_</v>
          </cell>
          <cell r="N1178" t="str">
            <v>_x000C_</v>
          </cell>
          <cell r="O1178" t="str">
            <v>_x000C_</v>
          </cell>
          <cell r="P1178" t="str">
            <v>_x000C_</v>
          </cell>
          <cell r="Q1178" t="str">
            <v>_x000C_</v>
          </cell>
          <cell r="R1178" t="str">
            <v>_x000C_</v>
          </cell>
          <cell r="S1178" t="str">
            <v>_x000C_</v>
          </cell>
          <cell r="T1178" t="str">
            <v>_x000C_</v>
          </cell>
          <cell r="U1178" t="str">
            <v>_x000C_</v>
          </cell>
          <cell r="V1178" t="str">
            <v>_x000C_</v>
          </cell>
          <cell r="W1178" t="str">
            <v>_x000C_</v>
          </cell>
          <cell r="X1178" t="str">
            <v>_x000C_</v>
          </cell>
          <cell r="Y1178" t="str">
            <v>_x000C_</v>
          </cell>
          <cell r="Z1178" t="str">
            <v>_x000C_</v>
          </cell>
          <cell r="AA1178" t="str">
            <v>_x000C_</v>
          </cell>
          <cell r="AB1178" t="str">
            <v>_x000C_</v>
          </cell>
          <cell r="AC1178" t="str">
            <v>_x000C_</v>
          </cell>
        </row>
        <row r="1179">
          <cell r="D1179" t="str">
            <v>Лист N   19</v>
          </cell>
          <cell r="E1179" t="str">
            <v>Лист N   19</v>
          </cell>
          <cell r="F1179" t="str">
            <v>Лист N   19</v>
          </cell>
          <cell r="G1179" t="str">
            <v>Лист N   19</v>
          </cell>
          <cell r="H1179" t="str">
            <v>Лист N   19</v>
          </cell>
          <cell r="I1179" t="str">
            <v>Лист N   19</v>
          </cell>
          <cell r="J1179" t="str">
            <v>Лист N   20</v>
          </cell>
          <cell r="K1179" t="str">
            <v>Лист N   20</v>
          </cell>
          <cell r="L1179" t="str">
            <v>Лист N   20</v>
          </cell>
          <cell r="M1179" t="str">
            <v>Лист N   20</v>
          </cell>
          <cell r="N1179" t="str">
            <v>Лист N   20</v>
          </cell>
          <cell r="O1179" t="str">
            <v>Лист N   20</v>
          </cell>
          <cell r="P1179" t="str">
            <v>Лист N   20</v>
          </cell>
          <cell r="Q1179" t="str">
            <v>Лист N   20</v>
          </cell>
          <cell r="R1179" t="str">
            <v>Лист N   20</v>
          </cell>
          <cell r="S1179" t="str">
            <v>Лист N   20</v>
          </cell>
          <cell r="T1179" t="str">
            <v>Лист N   20</v>
          </cell>
          <cell r="U1179" t="str">
            <v>Лист N   20</v>
          </cell>
          <cell r="V1179" t="str">
            <v>Лист N   20</v>
          </cell>
          <cell r="W1179" t="str">
            <v>Лист N   20</v>
          </cell>
          <cell r="X1179" t="str">
            <v>Лист N   20</v>
          </cell>
          <cell r="Y1179" t="str">
            <v>Лист N   20</v>
          </cell>
          <cell r="Z1179" t="str">
            <v>Лист N   20</v>
          </cell>
          <cell r="AA1179" t="str">
            <v>Лист N   20</v>
          </cell>
          <cell r="AB1179" t="str">
            <v>Лист N   20</v>
          </cell>
          <cell r="AC1179" t="str">
            <v>Лист N   20</v>
          </cell>
        </row>
        <row r="1180">
          <cell r="A1180" t="str">
            <v>────────┬</v>
          </cell>
          <cell r="B1180" t="str">
            <v>┌─────────────────────────────────────────────────</v>
          </cell>
          <cell r="C1180" t="str">
            <v>────────┬</v>
          </cell>
          <cell r="D1180" t="str">
            <v>───────────────┬</v>
          </cell>
          <cell r="E1180" t="str">
            <v>───────────────┬</v>
          </cell>
          <cell r="F1180" t="str">
            <v>───────────────┬</v>
          </cell>
          <cell r="G1180" t="str">
            <v>───────────────┬</v>
          </cell>
          <cell r="H1180" t="str">
            <v>───────────────┬</v>
          </cell>
          <cell r="I1180" t="str">
            <v>───────────────┬</v>
          </cell>
          <cell r="J1180" t="str">
            <v>───────────────┬</v>
          </cell>
          <cell r="K1180" t="str">
            <v>───────────────┬</v>
          </cell>
          <cell r="L1180" t="str">
            <v>───────────────┬</v>
          </cell>
          <cell r="M1180" t="str">
            <v>───────────────┬</v>
          </cell>
          <cell r="N1180" t="str">
            <v>───────────────┬</v>
          </cell>
          <cell r="O1180" t="str">
            <v>───────────────┬</v>
          </cell>
          <cell r="P1180" t="str">
            <v>───────────────┬</v>
          </cell>
          <cell r="Q1180" t="str">
            <v>───────────────┬</v>
          </cell>
          <cell r="R1180" t="str">
            <v>───────────────┬</v>
          </cell>
          <cell r="S1180" t="str">
            <v>───────────────┬</v>
          </cell>
          <cell r="T1180" t="str">
            <v>───────────────┬</v>
          </cell>
          <cell r="U1180" t="str">
            <v>───────────────┬</v>
          </cell>
          <cell r="V1180" t="str">
            <v>───────────────┬</v>
          </cell>
          <cell r="W1180" t="str">
            <v>───────────────┬</v>
          </cell>
          <cell r="X1180" t="str">
            <v>───────────────┬</v>
          </cell>
          <cell r="Y1180" t="str">
            <v>───────────────┬</v>
          </cell>
          <cell r="Z1180" t="str">
            <v>───────────────┬</v>
          </cell>
          <cell r="AA1180" t="str">
            <v>───────────────┬</v>
          </cell>
          <cell r="AB1180" t="str">
            <v>───────────────┬</v>
          </cell>
          <cell r="AC1180" t="str">
            <v>───────────────┬</v>
          </cell>
        </row>
        <row r="1181">
          <cell r="A1181" t="str">
            <v>│</v>
          </cell>
          <cell r="B1181" t="str">
            <v>│                Статтi  балансу</v>
          </cell>
          <cell r="C1181" t="str">
            <v>│</v>
          </cell>
          <cell r="D1181" t="str">
            <v>Сума     │</v>
          </cell>
          <cell r="E1181" t="str">
            <v>Сума     │</v>
          </cell>
          <cell r="F1181" t="str">
            <v>Сума     │</v>
          </cell>
          <cell r="G1181" t="str">
            <v>Сума     │</v>
          </cell>
          <cell r="H1181" t="str">
            <v>Сума     │</v>
          </cell>
          <cell r="I1181" t="str">
            <v>Сума     │</v>
          </cell>
          <cell r="J1181" t="str">
            <v>Сума     │</v>
          </cell>
          <cell r="K1181" t="str">
            <v>Сума     │</v>
          </cell>
          <cell r="L1181" t="str">
            <v>Сума     │</v>
          </cell>
          <cell r="M1181" t="str">
            <v>Сума     │</v>
          </cell>
          <cell r="N1181" t="str">
            <v>Сума     │</v>
          </cell>
          <cell r="O1181" t="str">
            <v>Сума     │</v>
          </cell>
          <cell r="P1181" t="str">
            <v>Сума     │</v>
          </cell>
          <cell r="Q1181" t="str">
            <v>Сума     │</v>
          </cell>
          <cell r="R1181" t="str">
            <v>Сума     │</v>
          </cell>
          <cell r="S1181" t="str">
            <v>Сума     │</v>
          </cell>
          <cell r="T1181" t="str">
            <v>Сума     │</v>
          </cell>
          <cell r="U1181" t="str">
            <v>Сума     │</v>
          </cell>
          <cell r="V1181" t="str">
            <v>Сума     │</v>
          </cell>
          <cell r="W1181" t="str">
            <v>Сума     │</v>
          </cell>
          <cell r="X1181" t="str">
            <v>Сума     │</v>
          </cell>
          <cell r="Y1181" t="str">
            <v>Сума     │</v>
          </cell>
          <cell r="Z1181" t="str">
            <v>Сума     │</v>
          </cell>
          <cell r="AA1181" t="str">
            <v>Сума     │</v>
          </cell>
          <cell r="AB1181" t="str">
            <v>Сума     │</v>
          </cell>
          <cell r="AC1181" t="str">
            <v>Сума     │</v>
          </cell>
        </row>
        <row r="1182">
          <cell r="A1182" t="str">
            <v>────────┼</v>
          </cell>
          <cell r="B1182" t="str">
            <v>├─────────────────────────────────────────────────</v>
          </cell>
          <cell r="C1182" t="str">
            <v>────────┼</v>
          </cell>
          <cell r="D1182" t="str">
            <v>───────────────┼</v>
          </cell>
          <cell r="E1182" t="str">
            <v>───────────────┼</v>
          </cell>
          <cell r="F1182" t="str">
            <v>───────────────┼</v>
          </cell>
          <cell r="G1182" t="str">
            <v>───────────────┼</v>
          </cell>
          <cell r="H1182" t="str">
            <v>───────────────┼</v>
          </cell>
          <cell r="I1182" t="str">
            <v>───────────────┼</v>
          </cell>
          <cell r="J1182" t="str">
            <v>───────────────┼</v>
          </cell>
          <cell r="K1182" t="str">
            <v>───────────────┼</v>
          </cell>
          <cell r="L1182" t="str">
            <v>───────────────┼</v>
          </cell>
          <cell r="M1182" t="str">
            <v>───────────────┼</v>
          </cell>
          <cell r="N1182" t="str">
            <v>───────────────┼</v>
          </cell>
          <cell r="O1182" t="str">
            <v>───────────────┼</v>
          </cell>
          <cell r="P1182" t="str">
            <v>───────────────┼</v>
          </cell>
          <cell r="Q1182" t="str">
            <v>───────────────┼</v>
          </cell>
          <cell r="R1182" t="str">
            <v>───────────────┼</v>
          </cell>
          <cell r="S1182" t="str">
            <v>───────────────┼</v>
          </cell>
          <cell r="T1182" t="str">
            <v>───────────────┼</v>
          </cell>
          <cell r="U1182" t="str">
            <v>───────────────┼</v>
          </cell>
          <cell r="V1182" t="str">
            <v>───────────────┼</v>
          </cell>
          <cell r="W1182" t="str">
            <v>───────────────┼</v>
          </cell>
          <cell r="X1182" t="str">
            <v>───────────────┼</v>
          </cell>
          <cell r="Y1182" t="str">
            <v>───────────────┼</v>
          </cell>
          <cell r="Z1182" t="str">
            <v>───────────────┼</v>
          </cell>
          <cell r="AA1182" t="str">
            <v>───────────────┼</v>
          </cell>
          <cell r="AB1182" t="str">
            <v>───────────────┼</v>
          </cell>
          <cell r="AC1182" t="str">
            <v>───────────────┼</v>
          </cell>
        </row>
        <row r="1183">
          <cell r="A1183" t="str">
            <v>L3XNS</v>
          </cell>
          <cell r="B1183" t="str">
            <v>інші сектори-резиденти</v>
          </cell>
          <cell r="C1183" t="str">
            <v>L3XNS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</row>
        <row r="1184">
          <cell r="A1184" t="str">
            <v>L3XN0</v>
          </cell>
          <cell r="B1184" t="str">
            <v>нерезиденти</v>
          </cell>
          <cell r="C1184" t="str">
            <v>L3XN0</v>
          </cell>
          <cell r="D1184">
            <v>6437507.8700000001</v>
          </cell>
          <cell r="E1184">
            <v>5967642.21</v>
          </cell>
          <cell r="F1184">
            <v>5967771.3200000003</v>
          </cell>
          <cell r="G1184">
            <v>6266893.8700000001</v>
          </cell>
          <cell r="H1184">
            <v>6142555.3700000001</v>
          </cell>
          <cell r="I1184">
            <v>6025901.9800000004</v>
          </cell>
          <cell r="J1184">
            <v>67302588.099999994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1299359.03</v>
          </cell>
          <cell r="W1184">
            <v>1299748.6000000001</v>
          </cell>
          <cell r="X1184">
            <v>11528597.960000001</v>
          </cell>
          <cell r="Y1184">
            <v>37878772.32</v>
          </cell>
          <cell r="Z1184">
            <v>63419235.799999997</v>
          </cell>
          <cell r="AA1184">
            <v>63969733.759999998</v>
          </cell>
          <cell r="AB1184">
            <v>64486088.350000001</v>
          </cell>
          <cell r="AC1184">
            <v>65011131.960000001</v>
          </cell>
        </row>
        <row r="1185">
          <cell r="A1185" t="str">
            <v>L3XF</v>
          </cell>
          <cell r="B1185" t="str">
            <v>в іноземній валюті</v>
          </cell>
          <cell r="C1185" t="str">
            <v>L3XF</v>
          </cell>
          <cell r="D1185">
            <v>10433679.68</v>
          </cell>
          <cell r="E1185">
            <v>10500092.939999999</v>
          </cell>
          <cell r="F1185">
            <v>24038964.07</v>
          </cell>
          <cell r="G1185">
            <v>24080437.120000001</v>
          </cell>
          <cell r="H1185">
            <v>23291193.530000001</v>
          </cell>
          <cell r="I1185">
            <v>23326568.539999999</v>
          </cell>
          <cell r="J1185">
            <v>17330984.789999999</v>
          </cell>
          <cell r="K1185">
            <v>3199593.21</v>
          </cell>
          <cell r="L1185">
            <v>3092309.85</v>
          </cell>
          <cell r="M1185">
            <v>120509.28</v>
          </cell>
          <cell r="N1185">
            <v>120495.71</v>
          </cell>
          <cell r="O1185">
            <v>3601297.61</v>
          </cell>
          <cell r="P1185">
            <v>4296854.93</v>
          </cell>
          <cell r="Q1185">
            <v>4211933.62</v>
          </cell>
          <cell r="R1185">
            <v>10629219.859999999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1351.38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</row>
        <row r="1186">
          <cell r="A1186" t="str">
            <v>L3XFC</v>
          </cell>
          <cell r="B1186" t="str">
            <v>Центральний банк</v>
          </cell>
          <cell r="C1186" t="str">
            <v>L3XFC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</row>
        <row r="1187">
          <cell r="A1187" t="str">
            <v>L3XF1</v>
          </cell>
          <cell r="B1187" t="str">
            <v>інші депозитні корпорації</v>
          </cell>
          <cell r="C1187" t="str">
            <v>L3XF1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1351.38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</row>
        <row r="1188">
          <cell r="A1188" t="str">
            <v>L3XF2</v>
          </cell>
          <cell r="B1188" t="str">
            <v>інші фінансові корпорації</v>
          </cell>
          <cell r="C1188" t="str">
            <v>L3XF2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</row>
        <row r="1189">
          <cell r="A1189" t="str">
            <v>L3XF5</v>
          </cell>
          <cell r="B1189" t="str">
            <v>Центральний Уряд</v>
          </cell>
          <cell r="C1189" t="str">
            <v>L3XF5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</row>
        <row r="1190">
          <cell r="A1190" t="str">
            <v>L3XF6</v>
          </cell>
          <cell r="B1190" t="str">
            <v>державні та місцеві органи управління</v>
          </cell>
          <cell r="C1190" t="str">
            <v>L3XF6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</row>
        <row r="1191">
          <cell r="A1191" t="str">
            <v>L3XF7</v>
          </cell>
          <cell r="B1191" t="str">
            <v>державні нефінансові корпорації</v>
          </cell>
          <cell r="C1191" t="str">
            <v>L3XF7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</row>
        <row r="1192">
          <cell r="A1192" t="str">
            <v>L3XF8</v>
          </cell>
          <cell r="B1192" t="str">
            <v>інші нефінансові корпорації</v>
          </cell>
          <cell r="C1192" t="str">
            <v>L3XF8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</row>
        <row r="1193">
          <cell r="A1193" t="str">
            <v>L3XFS</v>
          </cell>
          <cell r="B1193" t="str">
            <v>інші сектори-резиденти</v>
          </cell>
          <cell r="C1193" t="str">
            <v>L3XFS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</row>
        <row r="1194">
          <cell r="A1194" t="str">
            <v>L3XF0</v>
          </cell>
          <cell r="B1194" t="str">
            <v>нерезиденти</v>
          </cell>
          <cell r="C1194" t="str">
            <v>L3XF0</v>
          </cell>
          <cell r="D1194">
            <v>10433679.68</v>
          </cell>
          <cell r="E1194">
            <v>10500092.939999999</v>
          </cell>
          <cell r="F1194">
            <v>24038964.07</v>
          </cell>
          <cell r="G1194">
            <v>24080437.120000001</v>
          </cell>
          <cell r="H1194">
            <v>23291193.530000001</v>
          </cell>
          <cell r="I1194">
            <v>23326568.539999999</v>
          </cell>
          <cell r="J1194">
            <v>17330984.789999999</v>
          </cell>
          <cell r="K1194">
            <v>3199593.21</v>
          </cell>
          <cell r="L1194">
            <v>3092309.85</v>
          </cell>
          <cell r="M1194">
            <v>120509.28</v>
          </cell>
          <cell r="N1194">
            <v>120495.71</v>
          </cell>
          <cell r="O1194">
            <v>3601297.61</v>
          </cell>
          <cell r="P1194">
            <v>4296854.93</v>
          </cell>
          <cell r="Q1194">
            <v>4211933.62</v>
          </cell>
          <cell r="R1194">
            <v>10629219.859999999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</row>
        <row r="1195">
          <cell r="A1195" t="str">
            <v>L4</v>
          </cell>
          <cell r="B1195" t="str">
            <v>КРЕДИТИ</v>
          </cell>
          <cell r="C1195" t="str">
            <v>L4</v>
          </cell>
          <cell r="D1195">
            <v>8837563323.0499992</v>
          </cell>
          <cell r="E1195">
            <v>8566458787.6300001</v>
          </cell>
          <cell r="F1195">
            <v>9520592990.5</v>
          </cell>
          <cell r="G1195">
            <v>10623520954.459999</v>
          </cell>
          <cell r="H1195">
            <v>11444782273.07</v>
          </cell>
          <cell r="I1195">
            <v>12962746051.129999</v>
          </cell>
          <cell r="J1195">
            <v>13111253787.440001</v>
          </cell>
          <cell r="K1195">
            <v>12240932417.34</v>
          </cell>
          <cell r="L1195">
            <v>12850782883.15</v>
          </cell>
          <cell r="M1195">
            <v>12936823263.860001</v>
          </cell>
          <cell r="N1195">
            <v>13415690120.299999</v>
          </cell>
          <cell r="O1195">
            <v>13653336534.17</v>
          </cell>
          <cell r="P1195">
            <v>13705774135.85</v>
          </cell>
          <cell r="Q1195">
            <v>13907353381.969999</v>
          </cell>
          <cell r="R1195">
            <v>13332173514.58</v>
          </cell>
          <cell r="S1195">
            <v>15604324269.889999</v>
          </cell>
          <cell r="T1195">
            <v>16966928338.120001</v>
          </cell>
          <cell r="U1195">
            <v>15882939138.389999</v>
          </cell>
          <cell r="V1195">
            <v>18066097216.310001</v>
          </cell>
          <cell r="W1195">
            <v>14938705483.110001</v>
          </cell>
          <cell r="X1195">
            <v>15638066435.32</v>
          </cell>
          <cell r="Y1195">
            <v>16106150919.620001</v>
          </cell>
          <cell r="Z1195">
            <v>15317790090.5</v>
          </cell>
          <cell r="AA1195">
            <v>16603999050.469999</v>
          </cell>
          <cell r="AB1195">
            <v>19531297436.240002</v>
          </cell>
          <cell r="AC1195">
            <v>20351945487.560001</v>
          </cell>
        </row>
        <row r="1196">
          <cell r="A1196" t="str">
            <v>L4XN</v>
          </cell>
          <cell r="B1196" t="str">
            <v>в національній валюті</v>
          </cell>
          <cell r="C1196" t="str">
            <v>L4XN</v>
          </cell>
          <cell r="D1196">
            <v>3639430209.1399999</v>
          </cell>
          <cell r="E1196">
            <v>3412880027.9200001</v>
          </cell>
          <cell r="F1196">
            <v>3688467722.8800001</v>
          </cell>
          <cell r="G1196">
            <v>4031588840.1199999</v>
          </cell>
          <cell r="H1196">
            <v>4270444608.5100002</v>
          </cell>
          <cell r="I1196">
            <v>4872111692.9099998</v>
          </cell>
          <cell r="J1196">
            <v>4669074788.6599998</v>
          </cell>
          <cell r="K1196">
            <v>4103131740.7800002</v>
          </cell>
          <cell r="L1196">
            <v>4115239491.5100002</v>
          </cell>
          <cell r="M1196">
            <v>4238676453.48</v>
          </cell>
          <cell r="N1196">
            <v>4003882541.0700002</v>
          </cell>
          <cell r="O1196">
            <v>4173212192.3699999</v>
          </cell>
          <cell r="P1196">
            <v>4218781391.9699998</v>
          </cell>
          <cell r="Q1196">
            <v>4188844804.6100001</v>
          </cell>
          <cell r="R1196">
            <v>3932747553.6300001</v>
          </cell>
          <cell r="S1196">
            <v>4395112166.8000002</v>
          </cell>
          <cell r="T1196">
            <v>4951413918.4899998</v>
          </cell>
          <cell r="U1196">
            <v>4382803295.1000004</v>
          </cell>
          <cell r="V1196">
            <v>6283165534.8599997</v>
          </cell>
          <cell r="W1196">
            <v>3834248814.8499999</v>
          </cell>
          <cell r="X1196">
            <v>3285750237.4400001</v>
          </cell>
          <cell r="Y1196">
            <v>3371939373.4400001</v>
          </cell>
          <cell r="Z1196">
            <v>3209083679.98</v>
          </cell>
          <cell r="AA1196">
            <v>3462977283.77</v>
          </cell>
          <cell r="AB1196">
            <v>4826292568.8500004</v>
          </cell>
          <cell r="AC1196">
            <v>4980369717.3000002</v>
          </cell>
        </row>
        <row r="1197">
          <cell r="A1197" t="str">
            <v>L4XNC</v>
          </cell>
          <cell r="B1197" t="str">
            <v>Центральний банк</v>
          </cell>
          <cell r="C1197" t="str">
            <v>L4XNC</v>
          </cell>
          <cell r="D1197">
            <v>1061513893.76</v>
          </cell>
          <cell r="E1197">
            <v>1074895332.25</v>
          </cell>
          <cell r="F1197">
            <v>1088425460.1800001</v>
          </cell>
          <cell r="G1197">
            <v>1226091069.04</v>
          </cell>
          <cell r="H1197">
            <v>1252692006.71</v>
          </cell>
          <cell r="I1197">
            <v>2000179917.46</v>
          </cell>
          <cell r="J1197">
            <v>1744549914.6700001</v>
          </cell>
          <cell r="K1197">
            <v>1512806202.73</v>
          </cell>
          <cell r="L1197">
            <v>1256961357.0999999</v>
          </cell>
          <cell r="M1197">
            <v>1343544197.0699999</v>
          </cell>
          <cell r="N1197">
            <v>1253799329.5899999</v>
          </cell>
          <cell r="O1197">
            <v>1204092128.24</v>
          </cell>
          <cell r="P1197">
            <v>1204241490.8399999</v>
          </cell>
          <cell r="Q1197">
            <v>1015758263.23</v>
          </cell>
          <cell r="R1197">
            <v>974370414.91999996</v>
          </cell>
          <cell r="S1197">
            <v>932521247.55999994</v>
          </cell>
          <cell r="T1197">
            <v>930479927.16999996</v>
          </cell>
          <cell r="U1197">
            <v>1933454498.54</v>
          </cell>
          <cell r="V1197">
            <v>3619937220.4499998</v>
          </cell>
          <cell r="W1197">
            <v>1090856561.3099999</v>
          </cell>
          <cell r="X1197">
            <v>746369078.09000003</v>
          </cell>
          <cell r="Y1197">
            <v>630489526.74000001</v>
          </cell>
          <cell r="Z1197">
            <v>601485581.49000001</v>
          </cell>
          <cell r="AA1197">
            <v>500484553.16000003</v>
          </cell>
          <cell r="AB1197">
            <v>905352469.70000005</v>
          </cell>
          <cell r="AC1197">
            <v>438013891.42000002</v>
          </cell>
        </row>
        <row r="1198">
          <cell r="A1198" t="str">
            <v>L4XNCP</v>
          </cell>
          <cell r="B1198" t="str">
            <v>угоди РЕПО</v>
          </cell>
          <cell r="C1198" t="str">
            <v>L4XNCP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532930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274998116.94999999</v>
          </cell>
          <cell r="V1198">
            <v>1501332381.79</v>
          </cell>
          <cell r="W1198">
            <v>11000000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</row>
        <row r="1199">
          <cell r="A1199" t="str">
            <v>L4XNCI</v>
          </cell>
          <cell r="B1199" t="str">
            <v>інші кредити від інших депозитних корпорацій</v>
          </cell>
          <cell r="C1199" t="str">
            <v>L4XNCI</v>
          </cell>
          <cell r="D1199">
            <v>1061513893.76</v>
          </cell>
          <cell r="E1199">
            <v>1074895332.25</v>
          </cell>
          <cell r="F1199">
            <v>1088425460.1800001</v>
          </cell>
          <cell r="G1199">
            <v>1226091069.04</v>
          </cell>
          <cell r="H1199">
            <v>1252692006.71</v>
          </cell>
          <cell r="I1199">
            <v>2000179917.46</v>
          </cell>
          <cell r="J1199">
            <v>1744549914.6700001</v>
          </cell>
          <cell r="K1199">
            <v>1512806202.73</v>
          </cell>
          <cell r="L1199">
            <v>1256961357.0999999</v>
          </cell>
          <cell r="M1199">
            <v>1343011267.0699999</v>
          </cell>
          <cell r="N1199">
            <v>1253799329.5899999</v>
          </cell>
          <cell r="O1199">
            <v>1204092128.24</v>
          </cell>
          <cell r="P1199">
            <v>1204241490.8399999</v>
          </cell>
          <cell r="Q1199">
            <v>1015758263.23</v>
          </cell>
          <cell r="R1199">
            <v>974370414.91999996</v>
          </cell>
          <cell r="S1199">
            <v>932521247.55999994</v>
          </cell>
          <cell r="T1199">
            <v>930479927.16999996</v>
          </cell>
          <cell r="U1199">
            <v>1658456381.5899999</v>
          </cell>
          <cell r="V1199">
            <v>2118604838.6600001</v>
          </cell>
          <cell r="W1199">
            <v>1079856561.3099999</v>
          </cell>
          <cell r="X1199">
            <v>746369078.09000003</v>
          </cell>
          <cell r="Y1199">
            <v>630489526.74000001</v>
          </cell>
          <cell r="Z1199">
            <v>601485581.49000001</v>
          </cell>
          <cell r="AA1199">
            <v>500484553.16000003</v>
          </cell>
          <cell r="AB1199">
            <v>905352469.70000005</v>
          </cell>
          <cell r="AC1199">
            <v>438013891.42000002</v>
          </cell>
        </row>
        <row r="1200">
          <cell r="A1200" t="str">
            <v>L4XNCI1</v>
          </cell>
          <cell r="B1200" t="str">
            <v>- короткострокові</v>
          </cell>
          <cell r="C1200" t="str">
            <v>L4XNCI1</v>
          </cell>
          <cell r="D1200">
            <v>821515057.29999995</v>
          </cell>
          <cell r="E1200">
            <v>515769674.54000002</v>
          </cell>
          <cell r="F1200">
            <v>487208559.81</v>
          </cell>
          <cell r="G1200">
            <v>621479739.05999994</v>
          </cell>
          <cell r="H1200">
            <v>648065765.59000003</v>
          </cell>
          <cell r="I1200">
            <v>1298245246.2</v>
          </cell>
          <cell r="J1200">
            <v>965290627.38</v>
          </cell>
          <cell r="K1200">
            <v>722196707.50999999</v>
          </cell>
          <cell r="L1200">
            <v>605040987.63999999</v>
          </cell>
          <cell r="M1200">
            <v>431221269.38</v>
          </cell>
          <cell r="N1200">
            <v>359852318.47000003</v>
          </cell>
          <cell r="O1200">
            <v>327049756.38999999</v>
          </cell>
          <cell r="P1200">
            <v>344585852.11000001</v>
          </cell>
          <cell r="Q1200">
            <v>173941680.81</v>
          </cell>
          <cell r="R1200">
            <v>149500690.40000001</v>
          </cell>
          <cell r="S1200">
            <v>132650690.40000001</v>
          </cell>
          <cell r="T1200">
            <v>155658580.81</v>
          </cell>
          <cell r="U1200">
            <v>920807034.55999994</v>
          </cell>
          <cell r="V1200">
            <v>1408580970.46</v>
          </cell>
          <cell r="W1200">
            <v>394603496.44</v>
          </cell>
          <cell r="X1200">
            <v>86500000</v>
          </cell>
          <cell r="Y1200">
            <v>0</v>
          </cell>
          <cell r="Z1200">
            <v>3200000</v>
          </cell>
          <cell r="AA1200">
            <v>21207397.260000002</v>
          </cell>
          <cell r="AB1200">
            <v>444216849.31999999</v>
          </cell>
          <cell r="AC1200">
            <v>0</v>
          </cell>
        </row>
        <row r="1201">
          <cell r="A1201" t="str">
            <v>L4XNCI2</v>
          </cell>
          <cell r="B1201" t="str">
            <v>- довгострокові</v>
          </cell>
          <cell r="C1201" t="str">
            <v>L4XNCI2</v>
          </cell>
          <cell r="D1201">
            <v>239998836.46000001</v>
          </cell>
          <cell r="E1201">
            <v>559125657.71000004</v>
          </cell>
          <cell r="F1201">
            <v>601216900.37</v>
          </cell>
          <cell r="G1201">
            <v>604611329.98000002</v>
          </cell>
          <cell r="H1201">
            <v>604626241.12</v>
          </cell>
          <cell r="I1201">
            <v>701934671.25999999</v>
          </cell>
          <cell r="J1201">
            <v>779259287.28999996</v>
          </cell>
          <cell r="K1201">
            <v>790609495.22000003</v>
          </cell>
          <cell r="L1201">
            <v>651920369.46000004</v>
          </cell>
          <cell r="M1201">
            <v>911789997.69000006</v>
          </cell>
          <cell r="N1201">
            <v>893947011.12</v>
          </cell>
          <cell r="O1201">
            <v>877042371.85000002</v>
          </cell>
          <cell r="P1201">
            <v>859655638.73000002</v>
          </cell>
          <cell r="Q1201">
            <v>841816582.41999996</v>
          </cell>
          <cell r="R1201">
            <v>824869724.51999998</v>
          </cell>
          <cell r="S1201">
            <v>799870557.15999997</v>
          </cell>
          <cell r="T1201">
            <v>774821346.36000001</v>
          </cell>
          <cell r="U1201">
            <v>737649347.02999997</v>
          </cell>
          <cell r="V1201">
            <v>710023868.20000005</v>
          </cell>
          <cell r="W1201">
            <v>685253064.87</v>
          </cell>
          <cell r="X1201">
            <v>659869078.09000003</v>
          </cell>
          <cell r="Y1201">
            <v>630489526.74000001</v>
          </cell>
          <cell r="Z1201">
            <v>598285581.49000001</v>
          </cell>
          <cell r="AA1201">
            <v>479277155.89999998</v>
          </cell>
          <cell r="AB1201">
            <v>461135620.38</v>
          </cell>
          <cell r="AC1201">
            <v>438013891.42000002</v>
          </cell>
        </row>
        <row r="1202">
          <cell r="A1202" t="str">
            <v>L4XN1</v>
          </cell>
          <cell r="B1202" t="str">
            <v>інші депозитні корпорації</v>
          </cell>
          <cell r="C1202" t="str">
            <v>L4XN1</v>
          </cell>
          <cell r="D1202">
            <v>2577906804.1900001</v>
          </cell>
          <cell r="E1202">
            <v>2337969452.6399999</v>
          </cell>
          <cell r="F1202">
            <v>2600021288.1500001</v>
          </cell>
          <cell r="G1202">
            <v>2805471249.6999998</v>
          </cell>
          <cell r="H1202">
            <v>3017720348.4699998</v>
          </cell>
          <cell r="I1202">
            <v>2871929926.4499998</v>
          </cell>
          <cell r="J1202">
            <v>2924518931.04</v>
          </cell>
          <cell r="K1202">
            <v>2590315124.1199999</v>
          </cell>
          <cell r="L1202">
            <v>2858263663.8200002</v>
          </cell>
          <cell r="M1202">
            <v>2895113449.9499998</v>
          </cell>
          <cell r="N1202">
            <v>2750060209.4400001</v>
          </cell>
          <cell r="O1202">
            <v>2969118806.1300001</v>
          </cell>
          <cell r="P1202">
            <v>3014535813.0999999</v>
          </cell>
          <cell r="Q1202">
            <v>3173079245.8099999</v>
          </cell>
          <cell r="R1202">
            <v>2958366637.8400002</v>
          </cell>
          <cell r="S1202">
            <v>3462580418.3699999</v>
          </cell>
          <cell r="T1202">
            <v>4020917189.8800001</v>
          </cell>
          <cell r="U1202">
            <v>2449339953.25</v>
          </cell>
          <cell r="V1202">
            <v>2663207224.1199999</v>
          </cell>
          <cell r="W1202">
            <v>2743358831.6799998</v>
          </cell>
          <cell r="X1202">
            <v>2539361729.6700001</v>
          </cell>
          <cell r="Y1202">
            <v>2742138579.6100001</v>
          </cell>
          <cell r="Z1202">
            <v>2608247910.8099999</v>
          </cell>
          <cell r="AA1202">
            <v>2962175800.98</v>
          </cell>
          <cell r="AB1202">
            <v>3921589862.29</v>
          </cell>
          <cell r="AC1202">
            <v>4543125243.8900003</v>
          </cell>
        </row>
        <row r="1203">
          <cell r="A1203" t="str">
            <v>L4XN11</v>
          </cell>
          <cell r="B1203" t="str">
            <v>- короткострокові</v>
          </cell>
          <cell r="C1203" t="str">
            <v>L4XN11</v>
          </cell>
          <cell r="D1203">
            <v>2431244001.0599999</v>
          </cell>
          <cell r="E1203">
            <v>2185096743.8400002</v>
          </cell>
          <cell r="F1203">
            <v>2434622869.5700002</v>
          </cell>
          <cell r="G1203">
            <v>2536457737.4299998</v>
          </cell>
          <cell r="H1203">
            <v>2763017624.4699998</v>
          </cell>
          <cell r="I1203">
            <v>2703908769.54</v>
          </cell>
          <cell r="J1203">
            <v>2792977656.4699998</v>
          </cell>
          <cell r="K1203">
            <v>2487113176.5900002</v>
          </cell>
          <cell r="L1203">
            <v>2755995640.6599998</v>
          </cell>
          <cell r="M1203">
            <v>2730437878.4899998</v>
          </cell>
          <cell r="N1203">
            <v>2559564575.0599999</v>
          </cell>
          <cell r="O1203">
            <v>2751653896.2800002</v>
          </cell>
          <cell r="P1203">
            <v>2781593112.4400001</v>
          </cell>
          <cell r="Q1203">
            <v>2940998570.0900002</v>
          </cell>
          <cell r="R1203">
            <v>2729388269.23</v>
          </cell>
          <cell r="S1203">
            <v>3202124652.48</v>
          </cell>
          <cell r="T1203">
            <v>3725745378.5599999</v>
          </cell>
          <cell r="U1203">
            <v>2150009774.4499998</v>
          </cell>
          <cell r="V1203">
            <v>2378821508.79</v>
          </cell>
          <cell r="W1203">
            <v>2465013992.7600002</v>
          </cell>
          <cell r="X1203">
            <v>2261903314.1100001</v>
          </cell>
          <cell r="Y1203">
            <v>2437916955.96</v>
          </cell>
          <cell r="Z1203">
            <v>2365360313.9200001</v>
          </cell>
          <cell r="AA1203">
            <v>2738116073.5300002</v>
          </cell>
          <cell r="AB1203">
            <v>3681160690.1199999</v>
          </cell>
          <cell r="AC1203">
            <v>4299238382.5500002</v>
          </cell>
        </row>
        <row r="1204">
          <cell r="A1204" t="str">
            <v>L4XN12</v>
          </cell>
          <cell r="B1204" t="str">
            <v>- довгострокові</v>
          </cell>
          <cell r="C1204" t="str">
            <v>L4XN12</v>
          </cell>
          <cell r="D1204">
            <v>139912100</v>
          </cell>
          <cell r="E1204">
            <v>147076545</v>
          </cell>
          <cell r="F1204">
            <v>157940990</v>
          </cell>
          <cell r="G1204">
            <v>261506935</v>
          </cell>
          <cell r="H1204">
            <v>247413585</v>
          </cell>
          <cell r="I1204">
            <v>159414459</v>
          </cell>
          <cell r="J1204">
            <v>123436704</v>
          </cell>
          <cell r="K1204">
            <v>94551339</v>
          </cell>
          <cell r="L1204">
            <v>94602365</v>
          </cell>
          <cell r="M1204">
            <v>156266810</v>
          </cell>
          <cell r="N1204">
            <v>183031255</v>
          </cell>
          <cell r="O1204">
            <v>209295700</v>
          </cell>
          <cell r="P1204">
            <v>225018145</v>
          </cell>
          <cell r="Q1204">
            <v>224782590</v>
          </cell>
          <cell r="R1204">
            <v>222567035</v>
          </cell>
          <cell r="S1204">
            <v>252581404.87</v>
          </cell>
          <cell r="T1204">
            <v>283930449.87</v>
          </cell>
          <cell r="U1204">
            <v>288778945.87</v>
          </cell>
          <cell r="V1204">
            <v>273848971.67000002</v>
          </cell>
          <cell r="W1204">
            <v>266017123</v>
          </cell>
          <cell r="X1204">
            <v>264746854</v>
          </cell>
          <cell r="Y1204">
            <v>293444452.95999998</v>
          </cell>
          <cell r="Z1204">
            <v>230304908</v>
          </cell>
          <cell r="AA1204">
            <v>219309637</v>
          </cell>
          <cell r="AB1204">
            <v>235574082</v>
          </cell>
          <cell r="AC1204">
            <v>236198527</v>
          </cell>
        </row>
        <row r="1205">
          <cell r="A1205" t="str">
            <v>L4XN13</v>
          </cell>
          <cell r="B1205" t="str">
            <v>- нараховані проценти</v>
          </cell>
          <cell r="C1205" t="str">
            <v>L4XN13</v>
          </cell>
          <cell r="D1205">
            <v>6750703.1299999999</v>
          </cell>
          <cell r="E1205">
            <v>5796163.7999999998</v>
          </cell>
          <cell r="F1205">
            <v>7457428.5800000001</v>
          </cell>
          <cell r="G1205">
            <v>7506577.2699999996</v>
          </cell>
          <cell r="H1205">
            <v>7289139</v>
          </cell>
          <cell r="I1205">
            <v>8606697.9100000001</v>
          </cell>
          <cell r="J1205">
            <v>8104570.5700000003</v>
          </cell>
          <cell r="K1205">
            <v>8650608.5299999993</v>
          </cell>
          <cell r="L1205">
            <v>7665658.1600000001</v>
          </cell>
          <cell r="M1205">
            <v>8408761.4600000009</v>
          </cell>
          <cell r="N1205">
            <v>7464379.3799999999</v>
          </cell>
          <cell r="O1205">
            <v>8169209.8499999996</v>
          </cell>
          <cell r="P1205">
            <v>7924555.6600000001</v>
          </cell>
          <cell r="Q1205">
            <v>7298085.7199999997</v>
          </cell>
          <cell r="R1205">
            <v>6411333.6100000003</v>
          </cell>
          <cell r="S1205">
            <v>7874361.0199999996</v>
          </cell>
          <cell r="T1205">
            <v>11241361.449999999</v>
          </cell>
          <cell r="U1205">
            <v>10551232.93</v>
          </cell>
          <cell r="V1205">
            <v>10536743.66</v>
          </cell>
          <cell r="W1205">
            <v>12327715.92</v>
          </cell>
          <cell r="X1205">
            <v>12711561.560000001</v>
          </cell>
          <cell r="Y1205">
            <v>10777170.689999999</v>
          </cell>
          <cell r="Z1205">
            <v>12582688.890000001</v>
          </cell>
          <cell r="AA1205">
            <v>4750090.45</v>
          </cell>
          <cell r="AB1205">
            <v>4855090.17</v>
          </cell>
          <cell r="AC1205">
            <v>7688334.3399999999</v>
          </cell>
        </row>
        <row r="1206">
          <cell r="A1206" t="str">
            <v>L4XN2</v>
          </cell>
          <cell r="B1206" t="str">
            <v>інші фінансові корпорації</v>
          </cell>
          <cell r="C1206" t="str">
            <v>L4XN2</v>
          </cell>
          <cell r="D1206">
            <v>9511.19</v>
          </cell>
          <cell r="E1206">
            <v>15243.03</v>
          </cell>
          <cell r="F1206">
            <v>20974.55</v>
          </cell>
          <cell r="G1206">
            <v>26521.38</v>
          </cell>
          <cell r="H1206">
            <v>32253.33</v>
          </cell>
          <cell r="I1206">
            <v>1849</v>
          </cell>
          <cell r="J1206">
            <v>5942.95</v>
          </cell>
          <cell r="K1206">
            <v>10413.93</v>
          </cell>
          <cell r="L1206">
            <v>14470.59</v>
          </cell>
          <cell r="M1206">
            <v>18806.46</v>
          </cell>
          <cell r="N1206">
            <v>23002.04</v>
          </cell>
          <cell r="O1206">
            <v>1258</v>
          </cell>
          <cell r="P1206">
            <v>4088.03</v>
          </cell>
          <cell r="Q1206">
            <v>7295.57</v>
          </cell>
          <cell r="R1206">
            <v>10500.87</v>
          </cell>
          <cell r="S1206">
            <v>10500.87</v>
          </cell>
          <cell r="T1206">
            <v>16801.439999999999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</row>
        <row r="1207">
          <cell r="A1207" t="str">
            <v>L4XN2R</v>
          </cell>
          <cell r="B1207" t="str">
            <v>угоди РЕПО</v>
          </cell>
          <cell r="C1207" t="str">
            <v>L4XN2R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</row>
        <row r="1208">
          <cell r="A1208" t="str">
            <v>L4XN2A</v>
          </cell>
          <cell r="B1208" t="str">
            <v>кредити від агенцій з реструктуризації банків</v>
          </cell>
          <cell r="C1208" t="str">
            <v>L4XN2A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</row>
        <row r="1209">
          <cell r="A1209" t="str">
            <v>L4XN2I</v>
          </cell>
          <cell r="B1209" t="str">
            <v>інші кредити</v>
          </cell>
          <cell r="C1209" t="str">
            <v>L4XN2I</v>
          </cell>
          <cell r="D1209">
            <v>9511.19</v>
          </cell>
          <cell r="E1209">
            <v>15243.03</v>
          </cell>
          <cell r="F1209">
            <v>20974.55</v>
          </cell>
          <cell r="G1209">
            <v>26521.38</v>
          </cell>
          <cell r="H1209">
            <v>32253.33</v>
          </cell>
          <cell r="I1209">
            <v>1849</v>
          </cell>
          <cell r="J1209">
            <v>5942.95</v>
          </cell>
          <cell r="K1209">
            <v>10413.93</v>
          </cell>
          <cell r="L1209">
            <v>14470.59</v>
          </cell>
          <cell r="M1209">
            <v>18806.46</v>
          </cell>
          <cell r="N1209">
            <v>23002.04</v>
          </cell>
          <cell r="O1209">
            <v>1258</v>
          </cell>
          <cell r="P1209">
            <v>4088.03</v>
          </cell>
          <cell r="Q1209">
            <v>7295.57</v>
          </cell>
          <cell r="R1209">
            <v>10500.87</v>
          </cell>
          <cell r="S1209">
            <v>10500.87</v>
          </cell>
          <cell r="T1209">
            <v>16801.439999999999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</row>
        <row r="1210">
          <cell r="A1210" t="str">
            <v>L4XN21</v>
          </cell>
          <cell r="B1210" t="str">
            <v>- короткострокові</v>
          </cell>
          <cell r="C1210" t="str">
            <v>L4XN21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</row>
        <row r="1211">
          <cell r="A1211" t="str">
            <v>L4XN22</v>
          </cell>
          <cell r="B1211" t="str">
            <v>- довгострокові</v>
          </cell>
          <cell r="C1211" t="str">
            <v>L4XN22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</row>
        <row r="1212">
          <cell r="A1212" t="str">
            <v>L4XN23</v>
          </cell>
          <cell r="B1212" t="str">
            <v>- нараховані проценти</v>
          </cell>
          <cell r="C1212" t="str">
            <v>L4XN23</v>
          </cell>
          <cell r="D1212">
            <v>9511.19</v>
          </cell>
          <cell r="E1212">
            <v>15243.03</v>
          </cell>
          <cell r="F1212">
            <v>20974.55</v>
          </cell>
          <cell r="G1212">
            <v>26521.38</v>
          </cell>
          <cell r="H1212">
            <v>32253.33</v>
          </cell>
          <cell r="I1212">
            <v>1849</v>
          </cell>
          <cell r="J1212">
            <v>5942.95</v>
          </cell>
          <cell r="K1212">
            <v>10413.93</v>
          </cell>
          <cell r="L1212">
            <v>14470.59</v>
          </cell>
          <cell r="M1212">
            <v>18806.46</v>
          </cell>
          <cell r="N1212">
            <v>23002.04</v>
          </cell>
          <cell r="O1212">
            <v>1258</v>
          </cell>
          <cell r="P1212">
            <v>4088.03</v>
          </cell>
          <cell r="Q1212">
            <v>7295.57</v>
          </cell>
          <cell r="R1212">
            <v>10500.87</v>
          </cell>
          <cell r="S1212">
            <v>10500.87</v>
          </cell>
          <cell r="T1212">
            <v>16801.439999999999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</row>
        <row r="1213">
          <cell r="A1213" t="str">
            <v>L4XN5</v>
          </cell>
          <cell r="B1213" t="str">
            <v>Центральний Уряд</v>
          </cell>
          <cell r="C1213" t="str">
            <v>L4XN5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</row>
        <row r="1214">
          <cell r="A1214" t="str">
            <v>L4XN6</v>
          </cell>
          <cell r="B1214" t="str">
            <v>державні та місцеві органи управління</v>
          </cell>
          <cell r="C1214" t="str">
            <v>L4XN6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</row>
        <row r="1215">
          <cell r="A1215" t="str">
            <v>L4XN7</v>
          </cell>
          <cell r="B1215" t="str">
            <v>державні нефінансові корпорації</v>
          </cell>
          <cell r="C1215" t="str">
            <v>L4XN7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</row>
        <row r="1216">
          <cell r="A1216" t="str">
            <v>L4XN8</v>
          </cell>
          <cell r="B1216" t="str">
            <v>інші нефінансові корпорації</v>
          </cell>
          <cell r="C1216" t="str">
            <v>L4XN8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</row>
        <row r="1217">
          <cell r="A1217" t="str">
            <v>L4XNS</v>
          </cell>
          <cell r="B1217" t="str">
            <v>інші сектори-резиденти</v>
          </cell>
          <cell r="C1217" t="str">
            <v>L4XNS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</row>
        <row r="1218">
          <cell r="A1218" t="str">
            <v>L4XN0</v>
          </cell>
          <cell r="B1218" t="str">
            <v>нерезиденти</v>
          </cell>
          <cell r="C1218" t="str">
            <v>L4XN0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8843.31</v>
          </cell>
          <cell r="V1218">
            <v>21090.29</v>
          </cell>
          <cell r="W1218">
            <v>33421.86</v>
          </cell>
          <cell r="X1218">
            <v>19429.68</v>
          </cell>
          <cell r="Y1218">
            <v>-688732.91</v>
          </cell>
          <cell r="Z1218">
            <v>-649812.31999999995</v>
          </cell>
          <cell r="AA1218">
            <v>316929.63</v>
          </cell>
          <cell r="AB1218">
            <v>-649763.14</v>
          </cell>
          <cell r="AC1218">
            <v>-769418.01</v>
          </cell>
        </row>
        <row r="1219">
          <cell r="A1219" t="str">
            <v>L4XN0P</v>
          </cell>
          <cell r="B1219" t="str">
            <v>угоди РЕПО</v>
          </cell>
          <cell r="C1219" t="str">
            <v>L4XN0P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</row>
        <row r="1220">
          <cell r="A1220" t="str">
            <v>L4XN0I</v>
          </cell>
          <cell r="B1220" t="str">
            <v>інші кредити від нерезидентів</v>
          </cell>
          <cell r="C1220" t="str">
            <v>L4XN0I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8843.31</v>
          </cell>
          <cell r="V1220">
            <v>21090.29</v>
          </cell>
          <cell r="W1220">
            <v>33421.86</v>
          </cell>
          <cell r="X1220">
            <v>19429.68</v>
          </cell>
          <cell r="Y1220">
            <v>-688732.91</v>
          </cell>
          <cell r="Z1220">
            <v>-649812.31999999995</v>
          </cell>
          <cell r="AA1220">
            <v>316929.63</v>
          </cell>
          <cell r="AB1220">
            <v>-649763.14</v>
          </cell>
          <cell r="AC1220">
            <v>-769418.01</v>
          </cell>
        </row>
        <row r="1221">
          <cell r="A1221" t="str">
            <v>L4XN0I1</v>
          </cell>
          <cell r="B1221" t="str">
            <v>- короткострокові</v>
          </cell>
          <cell r="C1221" t="str">
            <v>L4XN0I1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-734566.59</v>
          </cell>
          <cell r="Z1221">
            <v>-720896</v>
          </cell>
          <cell r="AA1221">
            <v>292774.59000000003</v>
          </cell>
          <cell r="AB1221">
            <v>-693554.82</v>
          </cell>
          <cell r="AC1221">
            <v>-838459.69</v>
          </cell>
        </row>
        <row r="1222">
          <cell r="A1222" t="str">
            <v>L4XN0I2</v>
          </cell>
          <cell r="B1222" t="str">
            <v>- довгострокові</v>
          </cell>
          <cell r="C1222" t="str">
            <v>L4XN0I2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</row>
        <row r="1223">
          <cell r="A1223" t="str">
            <v>L4XN0I3</v>
          </cell>
          <cell r="B1223" t="str">
            <v>- нараховані проценти</v>
          </cell>
          <cell r="C1223" t="str">
            <v>L4XN0I3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8843.31</v>
          </cell>
          <cell r="V1223">
            <v>21090.29</v>
          </cell>
          <cell r="W1223">
            <v>33421.86</v>
          </cell>
          <cell r="X1223">
            <v>19429.68</v>
          </cell>
          <cell r="Y1223">
            <v>45833.68</v>
          </cell>
          <cell r="Z1223">
            <v>71083.679999999993</v>
          </cell>
          <cell r="AA1223">
            <v>24155.040000000001</v>
          </cell>
          <cell r="AB1223">
            <v>43791.68</v>
          </cell>
          <cell r="AC1223">
            <v>69041.679999999993</v>
          </cell>
        </row>
        <row r="1224">
          <cell r="A1224" t="str">
            <v>L4XF</v>
          </cell>
          <cell r="B1224" t="str">
            <v>в іноземній валюті</v>
          </cell>
          <cell r="C1224" t="str">
            <v>L4XF</v>
          </cell>
          <cell r="D1224">
            <v>5198133113.9099998</v>
          </cell>
          <cell r="E1224">
            <v>5153578759.71</v>
          </cell>
          <cell r="F1224">
            <v>5832125267.6199999</v>
          </cell>
          <cell r="G1224">
            <v>6591932114.3400002</v>
          </cell>
          <cell r="H1224">
            <v>7174337664.5600004</v>
          </cell>
          <cell r="I1224">
            <v>8090634358.2200003</v>
          </cell>
          <cell r="J1224">
            <v>8442178998.7799997</v>
          </cell>
          <cell r="K1224">
            <v>8137800676.5600004</v>
          </cell>
          <cell r="L1224">
            <v>8735543391.6399994</v>
          </cell>
          <cell r="M1224">
            <v>8698146810.3799992</v>
          </cell>
          <cell r="N1224">
            <v>9411807579.2299995</v>
          </cell>
          <cell r="O1224">
            <v>9480124341.7999992</v>
          </cell>
          <cell r="P1224">
            <v>9486992743.8799992</v>
          </cell>
          <cell r="Q1224">
            <v>9718508577.3600006</v>
          </cell>
          <cell r="R1224">
            <v>9399425960.9500008</v>
          </cell>
          <cell r="S1224">
            <v>11209212103.09</v>
          </cell>
          <cell r="T1224">
            <v>12015514419.629999</v>
          </cell>
          <cell r="U1224">
            <v>11500135843.290001</v>
          </cell>
          <cell r="V1224">
            <v>11782931681.450001</v>
          </cell>
          <cell r="W1224">
            <v>11104456668.26</v>
          </cell>
          <cell r="X1224">
            <v>12352316197.879999</v>
          </cell>
          <cell r="Y1224">
            <v>12734211546.18</v>
          </cell>
          <cell r="Z1224">
            <v>12108706410.52</v>
          </cell>
          <cell r="AA1224">
            <v>13141021766.700001</v>
          </cell>
          <cell r="AB1224">
            <v>14705004867.389999</v>
          </cell>
          <cell r="AC1224">
            <v>15371575770.26</v>
          </cell>
        </row>
        <row r="1225">
          <cell r="A1225" t="str">
            <v>L4XFC</v>
          </cell>
          <cell r="B1225" t="str">
            <v>Центральний банк</v>
          </cell>
          <cell r="C1225" t="str">
            <v>L4XFC</v>
          </cell>
          <cell r="D1225">
            <v>351526722.20999998</v>
          </cell>
          <cell r="E1225">
            <v>372942335.44999999</v>
          </cell>
          <cell r="F1225">
            <v>367040245.19</v>
          </cell>
          <cell r="G1225">
            <v>380202091.44</v>
          </cell>
          <cell r="H1225">
            <v>406421330.50999999</v>
          </cell>
          <cell r="I1225">
            <v>409972535.32999998</v>
          </cell>
          <cell r="J1225">
            <v>436123274.63</v>
          </cell>
          <cell r="K1225">
            <v>449266561.47000003</v>
          </cell>
          <cell r="L1225">
            <v>465751633.26999998</v>
          </cell>
          <cell r="M1225">
            <v>500811032.12</v>
          </cell>
          <cell r="N1225">
            <v>522149987.89999998</v>
          </cell>
          <cell r="O1225">
            <v>493813452.14999998</v>
          </cell>
          <cell r="P1225">
            <v>508329053.64999998</v>
          </cell>
          <cell r="Q1225">
            <v>510150697.98000002</v>
          </cell>
          <cell r="R1225">
            <v>513955493.38999999</v>
          </cell>
          <cell r="S1225">
            <v>515932030.08999997</v>
          </cell>
          <cell r="T1225">
            <v>517255658.72000003</v>
          </cell>
          <cell r="U1225">
            <v>441089706.11000001</v>
          </cell>
          <cell r="V1225">
            <v>447229414.93000001</v>
          </cell>
          <cell r="W1225">
            <v>450395198.82999998</v>
          </cell>
          <cell r="X1225">
            <v>451385465.26999998</v>
          </cell>
          <cell r="Y1225">
            <v>460584825.02999997</v>
          </cell>
          <cell r="Z1225">
            <v>458735281.88999999</v>
          </cell>
          <cell r="AA1225">
            <v>406298926.91000003</v>
          </cell>
          <cell r="AB1225">
            <v>409207831.12</v>
          </cell>
          <cell r="AC1225">
            <v>414337328.58999997</v>
          </cell>
        </row>
        <row r="1226">
          <cell r="A1226" t="str">
            <v>L4XFCP</v>
          </cell>
          <cell r="B1226" t="str">
            <v>угоди РЕПО</v>
          </cell>
          <cell r="C1226" t="str">
            <v>L4XFCP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</row>
        <row r="1227">
          <cell r="A1227" t="str">
            <v>L4XFCI</v>
          </cell>
          <cell r="B1227" t="str">
            <v>інші кредити від Центрального банку</v>
          </cell>
          <cell r="C1227" t="str">
            <v>L4XFCI</v>
          </cell>
          <cell r="D1227">
            <v>351526722.20999998</v>
          </cell>
          <cell r="E1227">
            <v>372942335.44999999</v>
          </cell>
          <cell r="F1227">
            <v>367040245.19</v>
          </cell>
          <cell r="G1227">
            <v>380202091.44</v>
          </cell>
          <cell r="H1227">
            <v>406421330.50999999</v>
          </cell>
          <cell r="I1227">
            <v>409972535.32999998</v>
          </cell>
          <cell r="J1227">
            <v>436123274.63</v>
          </cell>
          <cell r="K1227">
            <v>449266561.47000003</v>
          </cell>
          <cell r="L1227">
            <v>465751633.26999998</v>
          </cell>
          <cell r="M1227">
            <v>500811032.12</v>
          </cell>
          <cell r="N1227">
            <v>522149987.89999998</v>
          </cell>
          <cell r="O1227">
            <v>493813452.14999998</v>
          </cell>
          <cell r="P1227">
            <v>508329053.64999998</v>
          </cell>
          <cell r="Q1227">
            <v>510150697.98000002</v>
          </cell>
          <cell r="R1227">
            <v>513955493.38999999</v>
          </cell>
          <cell r="S1227">
            <v>515932030.08999997</v>
          </cell>
          <cell r="T1227">
            <v>517255658.72000003</v>
          </cell>
          <cell r="U1227">
            <v>441089706.11000001</v>
          </cell>
          <cell r="V1227">
            <v>447229414.93000001</v>
          </cell>
          <cell r="W1227">
            <v>450395198.82999998</v>
          </cell>
          <cell r="X1227">
            <v>451385465.26999998</v>
          </cell>
          <cell r="Y1227">
            <v>460584825.02999997</v>
          </cell>
          <cell r="Z1227">
            <v>458735281.88999999</v>
          </cell>
          <cell r="AA1227">
            <v>406298926.91000003</v>
          </cell>
          <cell r="AB1227">
            <v>409207831.12</v>
          </cell>
          <cell r="AC1227">
            <v>414337328.58999997</v>
          </cell>
        </row>
        <row r="1228">
          <cell r="A1228" t="str">
            <v>L4XFCI1</v>
          </cell>
          <cell r="B1228" t="str">
            <v>- короткострокові</v>
          </cell>
          <cell r="C1228" t="str">
            <v>L4XFCI1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</row>
        <row r="1229">
          <cell r="A1229" t="str">
            <v>L4XFCI2</v>
          </cell>
          <cell r="B1229" t="str">
            <v>- довгострокові</v>
          </cell>
          <cell r="C1229" t="str">
            <v>L4XFCI2</v>
          </cell>
          <cell r="D1229">
            <v>351526722.20999998</v>
          </cell>
          <cell r="E1229">
            <v>372942335.44999999</v>
          </cell>
          <cell r="F1229">
            <v>367040245.19</v>
          </cell>
          <cell r="G1229">
            <v>380202091.44</v>
          </cell>
          <cell r="H1229">
            <v>406421330.50999999</v>
          </cell>
          <cell r="I1229">
            <v>409972535.32999998</v>
          </cell>
          <cell r="J1229">
            <v>436123274.63</v>
          </cell>
          <cell r="K1229">
            <v>449266561.47000003</v>
          </cell>
          <cell r="L1229">
            <v>465751633.26999998</v>
          </cell>
          <cell r="M1229">
            <v>500811032.12</v>
          </cell>
          <cell r="N1229">
            <v>522149987.89999998</v>
          </cell>
          <cell r="O1229">
            <v>493813452.14999998</v>
          </cell>
          <cell r="P1229">
            <v>508329053.64999998</v>
          </cell>
          <cell r="Q1229">
            <v>510150697.98000002</v>
          </cell>
          <cell r="R1229">
            <v>513955493.38999999</v>
          </cell>
          <cell r="S1229">
            <v>515932030.08999997</v>
          </cell>
          <cell r="T1229">
            <v>517255658.72000003</v>
          </cell>
          <cell r="U1229">
            <v>441089706.11000001</v>
          </cell>
          <cell r="V1229">
            <v>447229414.93000001</v>
          </cell>
          <cell r="W1229">
            <v>450395198.82999998</v>
          </cell>
          <cell r="X1229">
            <v>451385465.26999998</v>
          </cell>
          <cell r="Y1229">
            <v>460584825.02999997</v>
          </cell>
          <cell r="Z1229">
            <v>458735281.88999999</v>
          </cell>
          <cell r="AA1229">
            <v>406298926.91000003</v>
          </cell>
          <cell r="AB1229">
            <v>409207831.12</v>
          </cell>
          <cell r="AC1229">
            <v>414337328.58999997</v>
          </cell>
        </row>
        <row r="1230">
          <cell r="A1230" t="str">
            <v>L4XF1</v>
          </cell>
          <cell r="B1230" t="str">
            <v>інші депозитні корпорації</v>
          </cell>
          <cell r="C1230" t="str">
            <v>L4XF1</v>
          </cell>
          <cell r="D1230">
            <v>1612103228.4400001</v>
          </cell>
          <cell r="E1230">
            <v>1650900673.21</v>
          </cell>
          <cell r="F1230">
            <v>1834000034.6099999</v>
          </cell>
          <cell r="G1230">
            <v>1708859818.8499999</v>
          </cell>
          <cell r="H1230">
            <v>1989440487.4200001</v>
          </cell>
          <cell r="I1230">
            <v>2010276404.76</v>
          </cell>
          <cell r="J1230">
            <v>1720126028.05</v>
          </cell>
          <cell r="K1230">
            <v>1639230350.79</v>
          </cell>
          <cell r="L1230">
            <v>2109643041.1900001</v>
          </cell>
          <cell r="M1230">
            <v>2022306477.6500001</v>
          </cell>
          <cell r="N1230">
            <v>1984646125.3399999</v>
          </cell>
          <cell r="O1230">
            <v>2193292921.0100002</v>
          </cell>
          <cell r="P1230">
            <v>2098223951.0999999</v>
          </cell>
          <cell r="Q1230">
            <v>2336999972.1999998</v>
          </cell>
          <cell r="R1230">
            <v>2141030453.72</v>
          </cell>
          <cell r="S1230">
            <v>2493273269.8200002</v>
          </cell>
          <cell r="T1230">
            <v>2843546742.3299999</v>
          </cell>
          <cell r="U1230">
            <v>2035978498.3</v>
          </cell>
          <cell r="V1230">
            <v>2071147902.1300001</v>
          </cell>
          <cell r="W1230">
            <v>1988264656.3</v>
          </cell>
          <cell r="X1230">
            <v>1962150231.45</v>
          </cell>
          <cell r="Y1230">
            <v>2264607757.3800001</v>
          </cell>
          <cell r="Z1230">
            <v>2212680696.0100002</v>
          </cell>
          <cell r="AA1230">
            <v>2792212772.0900002</v>
          </cell>
          <cell r="AB1230">
            <v>3061372950.73</v>
          </cell>
          <cell r="AC1230">
            <v>3607050601.4099998</v>
          </cell>
        </row>
        <row r="1231">
          <cell r="A1231" t="str">
            <v>L4XF11</v>
          </cell>
          <cell r="B1231" t="str">
            <v>- короткострокові</v>
          </cell>
          <cell r="C1231" t="str">
            <v>L4XF11</v>
          </cell>
          <cell r="D1231">
            <v>1548029109.6300001</v>
          </cell>
          <cell r="E1231">
            <v>1579208192.9300001</v>
          </cell>
          <cell r="F1231">
            <v>1762391388.45</v>
          </cell>
          <cell r="G1231">
            <v>1620820037.6600001</v>
          </cell>
          <cell r="H1231">
            <v>1901335127.73</v>
          </cell>
          <cell r="I1231">
            <v>1923460531.29</v>
          </cell>
          <cell r="J1231">
            <v>1633679595.98</v>
          </cell>
          <cell r="K1231">
            <v>1553609642.97</v>
          </cell>
          <cell r="L1231">
            <v>2018293432.5699999</v>
          </cell>
          <cell r="M1231">
            <v>1923890961.3599999</v>
          </cell>
          <cell r="N1231">
            <v>1880780495.7</v>
          </cell>
          <cell r="O1231">
            <v>2086833712.99</v>
          </cell>
          <cell r="P1231">
            <v>2003932958.3399999</v>
          </cell>
          <cell r="Q1231">
            <v>2252081642.3299999</v>
          </cell>
          <cell r="R1231">
            <v>2052472742.5599999</v>
          </cell>
          <cell r="S1231">
            <v>2402810369.6999998</v>
          </cell>
          <cell r="T1231">
            <v>2747243577.4000001</v>
          </cell>
          <cell r="U1231">
            <v>1938641882.03</v>
          </cell>
          <cell r="V1231">
            <v>1975699784.8</v>
          </cell>
          <cell r="W1231">
            <v>1900129770.4000001</v>
          </cell>
          <cell r="X1231">
            <v>1877422983.28</v>
          </cell>
          <cell r="Y1231">
            <v>2164866036.4299998</v>
          </cell>
          <cell r="Z1231">
            <v>2071856764.05</v>
          </cell>
          <cell r="AA1231">
            <v>2622246419.6599998</v>
          </cell>
          <cell r="AB1231">
            <v>2879524326.9899998</v>
          </cell>
          <cell r="AC1231">
            <v>3420944935.3499999</v>
          </cell>
        </row>
        <row r="1232">
          <cell r="A1232" t="str">
            <v>L4XF12</v>
          </cell>
          <cell r="B1232" t="str">
            <v>- довгострокові</v>
          </cell>
          <cell r="C1232" t="str">
            <v>L4XF12</v>
          </cell>
          <cell r="D1232">
            <v>62249768.850000001</v>
          </cell>
          <cell r="E1232">
            <v>70227031.099999994</v>
          </cell>
          <cell r="F1232">
            <v>69393610.849999994</v>
          </cell>
          <cell r="G1232">
            <v>85863693.379999995</v>
          </cell>
          <cell r="H1232">
            <v>85983861.230000004</v>
          </cell>
          <cell r="I1232">
            <v>84930364.799999997</v>
          </cell>
          <cell r="J1232">
            <v>85088283.060000002</v>
          </cell>
          <cell r="K1232">
            <v>84517514.180000007</v>
          </cell>
          <cell r="L1232">
            <v>89533637.310000002</v>
          </cell>
          <cell r="M1232">
            <v>96429088.650000006</v>
          </cell>
          <cell r="N1232">
            <v>102077762.67</v>
          </cell>
          <cell r="O1232">
            <v>104386776.08</v>
          </cell>
          <cell r="P1232">
            <v>92192115.349999994</v>
          </cell>
          <cell r="Q1232">
            <v>82780156.180000007</v>
          </cell>
          <cell r="R1232">
            <v>85784169.739999995</v>
          </cell>
          <cell r="S1232">
            <v>87777011.810000002</v>
          </cell>
          <cell r="T1232">
            <v>93068496.469999999</v>
          </cell>
          <cell r="U1232">
            <v>94926166.680000007</v>
          </cell>
          <cell r="V1232">
            <v>93623439.859999999</v>
          </cell>
          <cell r="W1232">
            <v>86464675.75</v>
          </cell>
          <cell r="X1232">
            <v>83052401.920000002</v>
          </cell>
          <cell r="Y1232">
            <v>98381360.010000005</v>
          </cell>
          <cell r="Z1232">
            <v>139317356.69</v>
          </cell>
          <cell r="AA1232">
            <v>167685286.36000001</v>
          </cell>
          <cell r="AB1232">
            <v>180003863.5</v>
          </cell>
          <cell r="AC1232">
            <v>183253718.25</v>
          </cell>
        </row>
        <row r="1233">
          <cell r="A1233" t="str">
            <v>L4XF13</v>
          </cell>
          <cell r="B1233" t="str">
            <v>- нараховані проценти</v>
          </cell>
          <cell r="C1233" t="str">
            <v>L4XF13</v>
          </cell>
          <cell r="D1233">
            <v>1824349.96</v>
          </cell>
          <cell r="E1233">
            <v>1465449.18</v>
          </cell>
          <cell r="F1233">
            <v>2215035.31</v>
          </cell>
          <cell r="G1233">
            <v>2176087.81</v>
          </cell>
          <cell r="H1233">
            <v>2121498.46</v>
          </cell>
          <cell r="I1233">
            <v>1885508.67</v>
          </cell>
          <cell r="J1233">
            <v>1358149.01</v>
          </cell>
          <cell r="K1233">
            <v>1103193.6399999999</v>
          </cell>
          <cell r="L1233">
            <v>1815971.31</v>
          </cell>
          <cell r="M1233">
            <v>1986427.64</v>
          </cell>
          <cell r="N1233">
            <v>1787866.97</v>
          </cell>
          <cell r="O1233">
            <v>2072431.94</v>
          </cell>
          <cell r="P1233">
            <v>2098877.41</v>
          </cell>
          <cell r="Q1233">
            <v>2138173.69</v>
          </cell>
          <cell r="R1233">
            <v>2773541.42</v>
          </cell>
          <cell r="S1233">
            <v>2685888.31</v>
          </cell>
          <cell r="T1233">
            <v>3234668.46</v>
          </cell>
          <cell r="U1233">
            <v>2410449.59</v>
          </cell>
          <cell r="V1233">
            <v>1824677.47</v>
          </cell>
          <cell r="W1233">
            <v>1670210.15</v>
          </cell>
          <cell r="X1233">
            <v>1674846.25</v>
          </cell>
          <cell r="Y1233">
            <v>1360360.94</v>
          </cell>
          <cell r="Z1233">
            <v>1506575.27</v>
          </cell>
          <cell r="AA1233">
            <v>2281066.0699999998</v>
          </cell>
          <cell r="AB1233">
            <v>1844760.24</v>
          </cell>
          <cell r="AC1233">
            <v>2851947.81</v>
          </cell>
        </row>
        <row r="1234">
          <cell r="A1234" t="str">
            <v>L4XF2</v>
          </cell>
          <cell r="B1234" t="str">
            <v>інші фінансові корпорації</v>
          </cell>
          <cell r="C1234" t="str">
            <v>L4XF2</v>
          </cell>
          <cell r="D1234">
            <v>129479549.61</v>
          </cell>
          <cell r="E1234">
            <v>131368371.43000001</v>
          </cell>
          <cell r="F1234">
            <v>129024529.59</v>
          </cell>
          <cell r="G1234">
            <v>134208710.83</v>
          </cell>
          <cell r="H1234">
            <v>134375473.63999999</v>
          </cell>
          <cell r="I1234">
            <v>120929182.72</v>
          </cell>
          <cell r="J1234">
            <v>122036319.23</v>
          </cell>
          <cell r="K1234">
            <v>123025230.66</v>
          </cell>
          <cell r="L1234">
            <v>123739127.94</v>
          </cell>
          <cell r="M1234">
            <v>121750953.92</v>
          </cell>
          <cell r="N1234">
            <v>118910568.95</v>
          </cell>
          <cell r="O1234">
            <v>110341702.23999999</v>
          </cell>
          <cell r="P1234">
            <v>117809910.8</v>
          </cell>
          <cell r="Q1234">
            <v>121056370.58</v>
          </cell>
          <cell r="R1234">
            <v>137807582.49000001</v>
          </cell>
          <cell r="S1234">
            <v>156822066.53</v>
          </cell>
          <cell r="T1234">
            <v>160396491.53999999</v>
          </cell>
          <cell r="U1234">
            <v>202360816.46000001</v>
          </cell>
          <cell r="V1234">
            <v>208360506.72999999</v>
          </cell>
          <cell r="W1234">
            <v>198917642.44999999</v>
          </cell>
          <cell r="X1234">
            <v>199341445.65000001</v>
          </cell>
          <cell r="Y1234">
            <v>190816141.50999999</v>
          </cell>
          <cell r="Z1234">
            <v>214686925.09</v>
          </cell>
          <cell r="AA1234">
            <v>215573326.68000001</v>
          </cell>
          <cell r="AB1234">
            <v>214429257.28</v>
          </cell>
          <cell r="AC1234">
            <v>251810726.24000001</v>
          </cell>
        </row>
        <row r="1235">
          <cell r="A1235" t="str">
            <v>L4XF2R</v>
          </cell>
          <cell r="B1235" t="str">
            <v>угоди РЕПО</v>
          </cell>
          <cell r="C1235" t="str">
            <v>L4XF2R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</row>
        <row r="1236">
          <cell r="A1236" t="str">
            <v>L4XF2A</v>
          </cell>
          <cell r="B1236" t="str">
            <v>кредити від агенцій з реструктуризації банків</v>
          </cell>
          <cell r="C1236" t="str">
            <v>L4XF2A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</row>
        <row r="1237">
          <cell r="A1237" t="str">
            <v>L4XF2I</v>
          </cell>
          <cell r="B1237" t="str">
            <v>інші кредити</v>
          </cell>
          <cell r="C1237" t="str">
            <v>L4XF2I</v>
          </cell>
          <cell r="D1237">
            <v>129479549.61</v>
          </cell>
          <cell r="E1237">
            <v>131368371.42999999</v>
          </cell>
          <cell r="F1237">
            <v>129024529.59</v>
          </cell>
          <cell r="G1237">
            <v>134208710.83</v>
          </cell>
          <cell r="H1237">
            <v>134375473.64000002</v>
          </cell>
          <cell r="I1237">
            <v>120929182.72</v>
          </cell>
          <cell r="J1237">
            <v>122036319.23</v>
          </cell>
          <cell r="K1237">
            <v>123025230.66</v>
          </cell>
          <cell r="L1237">
            <v>123739127.94</v>
          </cell>
          <cell r="M1237">
            <v>121750953.92</v>
          </cell>
          <cell r="N1237">
            <v>118910568.95</v>
          </cell>
          <cell r="O1237">
            <v>110341702.23999999</v>
          </cell>
          <cell r="P1237">
            <v>117809910.8</v>
          </cell>
          <cell r="Q1237">
            <v>121056370.58</v>
          </cell>
          <cell r="R1237">
            <v>137807582.49000001</v>
          </cell>
          <cell r="S1237">
            <v>156822066.53</v>
          </cell>
          <cell r="T1237">
            <v>160396491.53999999</v>
          </cell>
          <cell r="U1237">
            <v>202360816.46000001</v>
          </cell>
          <cell r="V1237">
            <v>208360506.72999999</v>
          </cell>
          <cell r="W1237">
            <v>198917642.44999999</v>
          </cell>
          <cell r="X1237">
            <v>199341445.65000001</v>
          </cell>
          <cell r="Y1237">
            <v>190816141.50999999</v>
          </cell>
          <cell r="Z1237">
            <v>214686925.09</v>
          </cell>
          <cell r="AA1237">
            <v>215573326.68000001</v>
          </cell>
          <cell r="AB1237">
            <v>214429257.28</v>
          </cell>
          <cell r="AC1237">
            <v>251810726.24000001</v>
          </cell>
        </row>
        <row r="1238">
          <cell r="A1238" t="str">
            <v>L4XF21</v>
          </cell>
          <cell r="B1238" t="str">
            <v>- короткострокові</v>
          </cell>
          <cell r="C1238" t="str">
            <v>L4XF21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50500000</v>
          </cell>
          <cell r="AA1238">
            <v>50500000</v>
          </cell>
          <cell r="AB1238">
            <v>50550000</v>
          </cell>
          <cell r="AC1238">
            <v>55550000</v>
          </cell>
        </row>
        <row r="1239">
          <cell r="A1239" t="str">
            <v>─────────</v>
          </cell>
          <cell r="B1239" t="str">
            <v>──────────────────────────────────────────────────</v>
          </cell>
          <cell r="C1239" t="str">
            <v>─────────</v>
          </cell>
          <cell r="D1239" t="str">
            <v>────────────────</v>
          </cell>
          <cell r="E1239" t="str">
            <v>────────────────</v>
          </cell>
          <cell r="F1239" t="str">
            <v>────────────────</v>
          </cell>
          <cell r="G1239" t="str">
            <v>────────────────</v>
          </cell>
          <cell r="H1239" t="str">
            <v>────────────────</v>
          </cell>
          <cell r="I1239" t="str">
            <v>────────────────</v>
          </cell>
          <cell r="J1239" t="str">
            <v>────────────────</v>
          </cell>
          <cell r="K1239" t="str">
            <v>────────────────</v>
          </cell>
          <cell r="L1239" t="str">
            <v>────────────────</v>
          </cell>
          <cell r="M1239" t="str">
            <v>────────────────</v>
          </cell>
          <cell r="N1239" t="str">
            <v>────────────────</v>
          </cell>
          <cell r="O1239" t="str">
            <v>────────────────</v>
          </cell>
          <cell r="P1239" t="str">
            <v>────────────────</v>
          </cell>
          <cell r="Q1239" t="str">
            <v>────────────────</v>
          </cell>
          <cell r="R1239" t="str">
            <v>────────────────</v>
          </cell>
          <cell r="S1239" t="str">
            <v>────────────────</v>
          </cell>
          <cell r="T1239" t="str">
            <v>────────────────</v>
          </cell>
          <cell r="U1239" t="str">
            <v>────────────────</v>
          </cell>
          <cell r="V1239" t="str">
            <v>────────────────</v>
          </cell>
          <cell r="W1239" t="str">
            <v>────────────────</v>
          </cell>
          <cell r="X1239" t="str">
            <v>────────────────</v>
          </cell>
          <cell r="Y1239" t="str">
            <v>────────────────</v>
          </cell>
          <cell r="Z1239" t="str">
            <v>────────────────</v>
          </cell>
          <cell r="AA1239" t="str">
            <v>────────────────</v>
          </cell>
          <cell r="AB1239" t="str">
            <v>────────────────</v>
          </cell>
          <cell r="AC1239" t="str">
            <v>────────────────</v>
          </cell>
        </row>
        <row r="1240">
          <cell r="D1240" t="str">
            <v>_x000C_</v>
          </cell>
          <cell r="E1240" t="str">
            <v>_x000C_</v>
          </cell>
          <cell r="F1240" t="str">
            <v>_x000C_</v>
          </cell>
          <cell r="G1240" t="str">
            <v>_x000C_</v>
          </cell>
          <cell r="H1240" t="str">
            <v>_x000C_</v>
          </cell>
          <cell r="I1240" t="str">
            <v>_x000C_</v>
          </cell>
          <cell r="J1240" t="str">
            <v>_x000C_</v>
          </cell>
          <cell r="K1240" t="str">
            <v>_x000C_</v>
          </cell>
          <cell r="L1240" t="str">
            <v>_x000C_</v>
          </cell>
          <cell r="M1240" t="str">
            <v>_x000C_</v>
          </cell>
          <cell r="N1240" t="str">
            <v>_x000C_</v>
          </cell>
          <cell r="O1240" t="str">
            <v>_x000C_</v>
          </cell>
          <cell r="P1240" t="str">
            <v>_x000C_</v>
          </cell>
          <cell r="Q1240" t="str">
            <v>_x000C_</v>
          </cell>
          <cell r="R1240" t="str">
            <v>_x000C_</v>
          </cell>
          <cell r="S1240" t="str">
            <v>_x000C_</v>
          </cell>
          <cell r="T1240" t="str">
            <v>_x000C_</v>
          </cell>
          <cell r="U1240" t="str">
            <v>_x000C_</v>
          </cell>
          <cell r="V1240" t="str">
            <v>_x000C_</v>
          </cell>
          <cell r="W1240" t="str">
            <v>_x000C_</v>
          </cell>
          <cell r="X1240" t="str">
            <v>_x000C_</v>
          </cell>
          <cell r="Y1240" t="str">
            <v>_x000C_</v>
          </cell>
          <cell r="Z1240" t="str">
            <v>_x000C_</v>
          </cell>
          <cell r="AA1240" t="str">
            <v>_x000C_</v>
          </cell>
          <cell r="AB1240" t="str">
            <v>_x000C_</v>
          </cell>
          <cell r="AC1240" t="str">
            <v>_x000C_</v>
          </cell>
        </row>
        <row r="1241">
          <cell r="D1241" t="str">
            <v>Лист N   21</v>
          </cell>
          <cell r="E1241" t="str">
            <v>Лист N   21</v>
          </cell>
          <cell r="F1241" t="str">
            <v>Лист N   21</v>
          </cell>
          <cell r="G1241" t="str">
            <v>Лист N   21</v>
          </cell>
          <cell r="H1241" t="str">
            <v>Лист N   21</v>
          </cell>
          <cell r="I1241" t="str">
            <v>Лист N   21</v>
          </cell>
          <cell r="J1241" t="str">
            <v>Лист N   21</v>
          </cell>
          <cell r="K1241" t="str">
            <v>Лист N   21</v>
          </cell>
          <cell r="L1241" t="str">
            <v>Лист N   21</v>
          </cell>
          <cell r="M1241" t="str">
            <v>Лист N   21</v>
          </cell>
          <cell r="N1241" t="str">
            <v>Лист N   21</v>
          </cell>
          <cell r="O1241" t="str">
            <v>Лист N   21</v>
          </cell>
          <cell r="P1241" t="str">
            <v>Лист N   21</v>
          </cell>
          <cell r="Q1241" t="str">
            <v>Лист N   21</v>
          </cell>
          <cell r="R1241" t="str">
            <v>Лист N   21</v>
          </cell>
          <cell r="S1241" t="str">
            <v>Лист N   21</v>
          </cell>
          <cell r="T1241" t="str">
            <v>Лист N   21</v>
          </cell>
          <cell r="U1241" t="str">
            <v>Лист N   21</v>
          </cell>
          <cell r="V1241" t="str">
            <v>Лист N   21</v>
          </cell>
          <cell r="W1241" t="str">
            <v>Лист N   21</v>
          </cell>
          <cell r="X1241" t="str">
            <v>Лист N   21</v>
          </cell>
          <cell r="Y1241" t="str">
            <v>Лист N   21</v>
          </cell>
          <cell r="Z1241" t="str">
            <v>Лист N   21</v>
          </cell>
          <cell r="AA1241" t="str">
            <v>Лист N   21</v>
          </cell>
          <cell r="AB1241" t="str">
            <v>Лист N   21</v>
          </cell>
          <cell r="AC1241" t="str">
            <v>Лист N   21</v>
          </cell>
        </row>
        <row r="1242">
          <cell r="A1242" t="str">
            <v>────────┬</v>
          </cell>
          <cell r="B1242" t="str">
            <v>┌─────────────────────────────────────────────────</v>
          </cell>
          <cell r="C1242" t="str">
            <v>────────┬</v>
          </cell>
          <cell r="D1242" t="str">
            <v>───────────────┬</v>
          </cell>
          <cell r="E1242" t="str">
            <v>───────────────┬</v>
          </cell>
          <cell r="F1242" t="str">
            <v>───────────────┬</v>
          </cell>
          <cell r="G1242" t="str">
            <v>───────────────┬</v>
          </cell>
          <cell r="H1242" t="str">
            <v>───────────────┬</v>
          </cell>
          <cell r="I1242" t="str">
            <v>───────────────┬</v>
          </cell>
          <cell r="J1242" t="str">
            <v>───────────────┬</v>
          </cell>
          <cell r="K1242" t="str">
            <v>───────────────┬</v>
          </cell>
          <cell r="L1242" t="str">
            <v>───────────────┬</v>
          </cell>
          <cell r="M1242" t="str">
            <v>───────────────┬</v>
          </cell>
          <cell r="N1242" t="str">
            <v>───────────────┬</v>
          </cell>
          <cell r="O1242" t="str">
            <v>───────────────┬</v>
          </cell>
          <cell r="P1242" t="str">
            <v>───────────────┬</v>
          </cell>
          <cell r="Q1242" t="str">
            <v>───────────────┬</v>
          </cell>
          <cell r="R1242" t="str">
            <v>───────────────┬</v>
          </cell>
          <cell r="S1242" t="str">
            <v>───────────────┬</v>
          </cell>
          <cell r="T1242" t="str">
            <v>───────────────┬</v>
          </cell>
          <cell r="U1242" t="str">
            <v>───────────────┬</v>
          </cell>
          <cell r="V1242" t="str">
            <v>───────────────┬</v>
          </cell>
          <cell r="W1242" t="str">
            <v>───────────────┬</v>
          </cell>
          <cell r="X1242" t="str">
            <v>───────────────┬</v>
          </cell>
          <cell r="Y1242" t="str">
            <v>───────────────┬</v>
          </cell>
          <cell r="Z1242" t="str">
            <v>───────────────┬</v>
          </cell>
          <cell r="AA1242" t="str">
            <v>───────────────┬</v>
          </cell>
          <cell r="AB1242" t="str">
            <v>───────────────┬</v>
          </cell>
          <cell r="AC1242" t="str">
            <v>───────────────┬</v>
          </cell>
        </row>
        <row r="1243">
          <cell r="A1243" t="str">
            <v>│</v>
          </cell>
          <cell r="B1243" t="str">
            <v>│                Статтi  балансу</v>
          </cell>
          <cell r="C1243" t="str">
            <v>│</v>
          </cell>
          <cell r="D1243" t="str">
            <v>Сума     │</v>
          </cell>
          <cell r="E1243" t="str">
            <v>Сума     │</v>
          </cell>
          <cell r="F1243" t="str">
            <v>Сума     │</v>
          </cell>
          <cell r="G1243" t="str">
            <v>Сума     │</v>
          </cell>
          <cell r="H1243" t="str">
            <v>Сума     │</v>
          </cell>
          <cell r="I1243" t="str">
            <v>Сума     │</v>
          </cell>
          <cell r="J1243" t="str">
            <v>Сума     │</v>
          </cell>
          <cell r="K1243" t="str">
            <v>Сума     │</v>
          </cell>
          <cell r="L1243" t="str">
            <v>Сума     │</v>
          </cell>
          <cell r="M1243" t="str">
            <v>Сума     │</v>
          </cell>
          <cell r="N1243" t="str">
            <v>Сума     │</v>
          </cell>
          <cell r="O1243" t="str">
            <v>Сума     │</v>
          </cell>
          <cell r="P1243" t="str">
            <v>Сума     │</v>
          </cell>
          <cell r="Q1243" t="str">
            <v>Сума     │</v>
          </cell>
          <cell r="R1243" t="str">
            <v>Сума     │</v>
          </cell>
          <cell r="S1243" t="str">
            <v>Сума     │</v>
          </cell>
          <cell r="T1243" t="str">
            <v>Сума     │</v>
          </cell>
          <cell r="U1243" t="str">
            <v>Сума     │</v>
          </cell>
          <cell r="V1243" t="str">
            <v>Сума     │</v>
          </cell>
          <cell r="W1243" t="str">
            <v>Сума     │</v>
          </cell>
          <cell r="X1243" t="str">
            <v>Сума     │</v>
          </cell>
          <cell r="Y1243" t="str">
            <v>Сума     │</v>
          </cell>
          <cell r="Z1243" t="str">
            <v>Сума     │</v>
          </cell>
          <cell r="AA1243" t="str">
            <v>Сума     │</v>
          </cell>
          <cell r="AB1243" t="str">
            <v>Сума     │</v>
          </cell>
          <cell r="AC1243" t="str">
            <v>Сума     │</v>
          </cell>
        </row>
        <row r="1244">
          <cell r="A1244" t="str">
            <v>────────┼</v>
          </cell>
          <cell r="B1244" t="str">
            <v>├─────────────────────────────────────────────────</v>
          </cell>
          <cell r="C1244" t="str">
            <v>────────┼</v>
          </cell>
          <cell r="D1244" t="str">
            <v>───────────────┼</v>
          </cell>
          <cell r="E1244" t="str">
            <v>───────────────┼</v>
          </cell>
          <cell r="F1244" t="str">
            <v>───────────────┼</v>
          </cell>
          <cell r="G1244" t="str">
            <v>───────────────┼</v>
          </cell>
          <cell r="H1244" t="str">
            <v>───────────────┼</v>
          </cell>
          <cell r="I1244" t="str">
            <v>───────────────┼</v>
          </cell>
          <cell r="J1244" t="str">
            <v>───────────────┼</v>
          </cell>
          <cell r="K1244" t="str">
            <v>───────────────┼</v>
          </cell>
          <cell r="L1244" t="str">
            <v>───────────────┼</v>
          </cell>
          <cell r="M1244" t="str">
            <v>───────────────┼</v>
          </cell>
          <cell r="N1244" t="str">
            <v>───────────────┼</v>
          </cell>
          <cell r="O1244" t="str">
            <v>───────────────┼</v>
          </cell>
          <cell r="P1244" t="str">
            <v>───────────────┼</v>
          </cell>
          <cell r="Q1244" t="str">
            <v>───────────────┼</v>
          </cell>
          <cell r="R1244" t="str">
            <v>───────────────┼</v>
          </cell>
          <cell r="S1244" t="str">
            <v>───────────────┼</v>
          </cell>
          <cell r="T1244" t="str">
            <v>───────────────┼</v>
          </cell>
          <cell r="U1244" t="str">
            <v>───────────────┼</v>
          </cell>
          <cell r="V1244" t="str">
            <v>───────────────┼</v>
          </cell>
          <cell r="W1244" t="str">
            <v>───────────────┼</v>
          </cell>
          <cell r="X1244" t="str">
            <v>───────────────┼</v>
          </cell>
          <cell r="Y1244" t="str">
            <v>───────────────┼</v>
          </cell>
          <cell r="Z1244" t="str">
            <v>───────────────┼</v>
          </cell>
          <cell r="AA1244" t="str">
            <v>───────────────┼</v>
          </cell>
          <cell r="AB1244" t="str">
            <v>───────────────┼</v>
          </cell>
          <cell r="AC1244" t="str">
            <v>───────────────┼</v>
          </cell>
        </row>
        <row r="1245">
          <cell r="A1245" t="str">
            <v>L4XF22</v>
          </cell>
          <cell r="B1245" t="str">
            <v>- довгострокові</v>
          </cell>
          <cell r="C1245" t="str">
            <v>L4XF22</v>
          </cell>
          <cell r="D1245">
            <v>128932289.61</v>
          </cell>
          <cell r="E1245">
            <v>130763182.63</v>
          </cell>
          <cell r="F1245">
            <v>128061808.04000001</v>
          </cell>
          <cell r="G1245">
            <v>133485875.95</v>
          </cell>
          <cell r="H1245">
            <v>133573066.67</v>
          </cell>
          <cell r="I1245">
            <v>120222868.87</v>
          </cell>
          <cell r="J1245">
            <v>121881619.36</v>
          </cell>
          <cell r="K1245">
            <v>122493358</v>
          </cell>
          <cell r="L1245">
            <v>122858196.01000001</v>
          </cell>
          <cell r="M1245">
            <v>121200129.69</v>
          </cell>
          <cell r="N1245">
            <v>118292461.31</v>
          </cell>
          <cell r="O1245">
            <v>109662112.8</v>
          </cell>
          <cell r="P1245">
            <v>117528845.28</v>
          </cell>
          <cell r="Q1245">
            <v>120500050.70999999</v>
          </cell>
          <cell r="R1245">
            <v>136847932.91</v>
          </cell>
          <cell r="S1245">
            <v>156136383.59</v>
          </cell>
          <cell r="T1245">
            <v>159591580.16</v>
          </cell>
          <cell r="U1245">
            <v>201269878.43000001</v>
          </cell>
          <cell r="V1245">
            <v>207309702.49000001</v>
          </cell>
          <cell r="W1245">
            <v>197126539.44999999</v>
          </cell>
          <cell r="X1245">
            <v>196800621.11000001</v>
          </cell>
          <cell r="Y1245">
            <v>188211189.47</v>
          </cell>
          <cell r="Z1245">
            <v>161226240.38</v>
          </cell>
          <cell r="AA1245">
            <v>162147479.77000001</v>
          </cell>
          <cell r="AB1245">
            <v>161175975.13</v>
          </cell>
          <cell r="AC1245">
            <v>192602232.31</v>
          </cell>
        </row>
        <row r="1246">
          <cell r="A1246" t="str">
            <v>L4XF23</v>
          </cell>
          <cell r="B1246" t="str">
            <v>- нараховані проценти</v>
          </cell>
          <cell r="C1246" t="str">
            <v>L4XF23</v>
          </cell>
          <cell r="D1246">
            <v>547260</v>
          </cell>
          <cell r="E1246">
            <v>605188.80000000005</v>
          </cell>
          <cell r="F1246">
            <v>962721.55</v>
          </cell>
          <cell r="G1246">
            <v>722834.88</v>
          </cell>
          <cell r="H1246">
            <v>802406.97</v>
          </cell>
          <cell r="I1246">
            <v>706313.85</v>
          </cell>
          <cell r="J1246">
            <v>154699.87</v>
          </cell>
          <cell r="K1246">
            <v>531872.66</v>
          </cell>
          <cell r="L1246">
            <v>880931.93</v>
          </cell>
          <cell r="M1246">
            <v>550824.23</v>
          </cell>
          <cell r="N1246">
            <v>618107.64</v>
          </cell>
          <cell r="O1246">
            <v>679589.44</v>
          </cell>
          <cell r="P1246">
            <v>281065.52</v>
          </cell>
          <cell r="Q1246">
            <v>556319.87</v>
          </cell>
          <cell r="R1246">
            <v>959649.58</v>
          </cell>
          <cell r="S1246">
            <v>685682.94</v>
          </cell>
          <cell r="T1246">
            <v>804911.38</v>
          </cell>
          <cell r="U1246">
            <v>1090938.03</v>
          </cell>
          <cell r="V1246">
            <v>1050804.24</v>
          </cell>
          <cell r="W1246">
            <v>1791103</v>
          </cell>
          <cell r="X1246">
            <v>2540824.54</v>
          </cell>
          <cell r="Y1246">
            <v>2604952.04</v>
          </cell>
          <cell r="Z1246">
            <v>2960684.71</v>
          </cell>
          <cell r="AA1246">
            <v>2925846.91</v>
          </cell>
          <cell r="AB1246">
            <v>2703282.15</v>
          </cell>
          <cell r="AC1246">
            <v>3658493.93</v>
          </cell>
        </row>
        <row r="1247">
          <cell r="A1247" t="str">
            <v>L4XF5</v>
          </cell>
          <cell r="B1247" t="str">
            <v>Центральний Уряд</v>
          </cell>
          <cell r="C1247" t="str">
            <v>L4XF5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</row>
        <row r="1248">
          <cell r="A1248" t="str">
            <v>L4XF6</v>
          </cell>
          <cell r="B1248" t="str">
            <v>державні та місцеві органи управління</v>
          </cell>
          <cell r="C1248" t="str">
            <v>L4XF6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</row>
        <row r="1249">
          <cell r="A1249" t="str">
            <v>L4XF7</v>
          </cell>
          <cell r="B1249" t="str">
            <v>державні нефінансові корпорації</v>
          </cell>
          <cell r="C1249" t="str">
            <v>L4XF7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</row>
        <row r="1250">
          <cell r="A1250" t="str">
            <v>L4XF8</v>
          </cell>
          <cell r="B1250" t="str">
            <v>інші нефінансові корпорації</v>
          </cell>
          <cell r="C1250" t="str">
            <v>L4XF8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</row>
        <row r="1251">
          <cell r="A1251" t="str">
            <v>L4XFS</v>
          </cell>
          <cell r="B1251" t="str">
            <v>інші сектори-резиденти</v>
          </cell>
          <cell r="C1251" t="str">
            <v>L4XFS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</row>
        <row r="1252">
          <cell r="A1252" t="str">
            <v>L4XF0</v>
          </cell>
          <cell r="B1252" t="str">
            <v>нерезиденти</v>
          </cell>
          <cell r="C1252" t="str">
            <v>L4XF0</v>
          </cell>
          <cell r="D1252">
            <v>3105023613.6500001</v>
          </cell>
          <cell r="E1252">
            <v>2998367379.6199999</v>
          </cell>
          <cell r="F1252">
            <v>3502060458.23</v>
          </cell>
          <cell r="G1252">
            <v>4368661493.2200003</v>
          </cell>
          <cell r="H1252">
            <v>4644100372.9899998</v>
          </cell>
          <cell r="I1252">
            <v>5549456235.4099998</v>
          </cell>
          <cell r="J1252">
            <v>6163893376.8699999</v>
          </cell>
          <cell r="K1252">
            <v>5926278533.6400003</v>
          </cell>
          <cell r="L1252">
            <v>6036409589.2399998</v>
          </cell>
          <cell r="M1252">
            <v>6053278346.6899996</v>
          </cell>
          <cell r="N1252">
            <v>6786100897.04</v>
          </cell>
          <cell r="O1252">
            <v>6682676266.3999996</v>
          </cell>
          <cell r="P1252">
            <v>6762629828.3299999</v>
          </cell>
          <cell r="Q1252">
            <v>6750301536.6000004</v>
          </cell>
          <cell r="R1252">
            <v>6606632431.3500004</v>
          </cell>
          <cell r="S1252">
            <v>8043184736.6499996</v>
          </cell>
          <cell r="T1252">
            <v>8494315527.04</v>
          </cell>
          <cell r="U1252">
            <v>8820706822.4200001</v>
          </cell>
          <cell r="V1252">
            <v>9056193857.6599998</v>
          </cell>
          <cell r="W1252">
            <v>8466879170.6800003</v>
          </cell>
          <cell r="X1252">
            <v>9739439055.5100002</v>
          </cell>
          <cell r="Y1252">
            <v>9818202822.2600002</v>
          </cell>
          <cell r="Z1252">
            <v>9222603507.5300007</v>
          </cell>
          <cell r="AA1252">
            <v>9726936741.0200005</v>
          </cell>
          <cell r="AB1252">
            <v>11019994828.26</v>
          </cell>
          <cell r="AC1252">
            <v>11098377114.02</v>
          </cell>
        </row>
        <row r="1253">
          <cell r="A1253" t="str">
            <v>L4XF0P</v>
          </cell>
          <cell r="B1253" t="str">
            <v>угоди РЕПО</v>
          </cell>
          <cell r="C1253" t="str">
            <v>L4XF0P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</row>
        <row r="1254">
          <cell r="A1254" t="str">
            <v>L4XF0I</v>
          </cell>
          <cell r="B1254" t="str">
            <v>інші кредити від нерезидентів</v>
          </cell>
          <cell r="C1254" t="str">
            <v>L4XF0I</v>
          </cell>
          <cell r="D1254">
            <v>3105023613.6500001</v>
          </cell>
          <cell r="E1254">
            <v>2998367379.6199999</v>
          </cell>
          <cell r="F1254">
            <v>3502060458.23</v>
          </cell>
          <cell r="G1254">
            <v>4368661493.2200003</v>
          </cell>
          <cell r="H1254">
            <v>4644100372.9899998</v>
          </cell>
          <cell r="I1254">
            <v>5549456235.4099998</v>
          </cell>
          <cell r="J1254">
            <v>6163893376.8699999</v>
          </cell>
          <cell r="K1254">
            <v>5926278533.6400003</v>
          </cell>
          <cell r="L1254">
            <v>6036409589.2399998</v>
          </cell>
          <cell r="M1254">
            <v>6053278346.6899996</v>
          </cell>
          <cell r="N1254">
            <v>6786100897.04</v>
          </cell>
          <cell r="O1254">
            <v>6682676266.3999996</v>
          </cell>
          <cell r="P1254">
            <v>6762629828.3299999</v>
          </cell>
          <cell r="Q1254">
            <v>6750301536.6000004</v>
          </cell>
          <cell r="R1254">
            <v>6606632431.3500004</v>
          </cell>
          <cell r="S1254">
            <v>8043184736.6499996</v>
          </cell>
          <cell r="T1254">
            <v>8494315527.04</v>
          </cell>
          <cell r="U1254">
            <v>8820706822.4200001</v>
          </cell>
          <cell r="V1254">
            <v>9056193857.6599998</v>
          </cell>
          <cell r="W1254">
            <v>8466879170.6800003</v>
          </cell>
          <cell r="X1254">
            <v>9739439055.5100002</v>
          </cell>
          <cell r="Y1254">
            <v>9818202822.2600002</v>
          </cell>
          <cell r="Z1254">
            <v>9222603507.5300007</v>
          </cell>
          <cell r="AA1254">
            <v>9726936741.0200005</v>
          </cell>
          <cell r="AB1254">
            <v>11019994828.26</v>
          </cell>
          <cell r="AC1254">
            <v>11098377114.02</v>
          </cell>
        </row>
        <row r="1255">
          <cell r="A1255" t="str">
            <v>L4XF0I1</v>
          </cell>
          <cell r="B1255" t="str">
            <v>- короткострокові</v>
          </cell>
          <cell r="C1255" t="str">
            <v>L4XF0I1</v>
          </cell>
          <cell r="D1255">
            <v>2145850100.1199999</v>
          </cell>
          <cell r="E1255">
            <v>1960668142.99</v>
          </cell>
          <cell r="F1255">
            <v>2452054635.9200001</v>
          </cell>
          <cell r="G1255">
            <v>3184448065.3299999</v>
          </cell>
          <cell r="H1255">
            <v>3448667585.5500002</v>
          </cell>
          <cell r="I1255">
            <v>4315699966.2600002</v>
          </cell>
          <cell r="J1255">
            <v>3840375809.9200001</v>
          </cell>
          <cell r="K1255">
            <v>3562348974.4699998</v>
          </cell>
          <cell r="L1255">
            <v>3644074381.0900002</v>
          </cell>
          <cell r="M1255">
            <v>3694505307.9499998</v>
          </cell>
          <cell r="N1255">
            <v>3791762686.1799998</v>
          </cell>
          <cell r="O1255">
            <v>3666328185.9200001</v>
          </cell>
          <cell r="P1255">
            <v>3718128712.1199999</v>
          </cell>
          <cell r="Q1255">
            <v>3607178562.3000002</v>
          </cell>
          <cell r="R1255">
            <v>3403551294.1300001</v>
          </cell>
          <cell r="S1255">
            <v>3817862975.9299998</v>
          </cell>
          <cell r="T1255">
            <v>4210322291.8899999</v>
          </cell>
          <cell r="U1255">
            <v>4398243904.54</v>
          </cell>
          <cell r="V1255">
            <v>4552090493.9200001</v>
          </cell>
          <cell r="W1255">
            <v>3951710480.1100001</v>
          </cell>
          <cell r="X1255">
            <v>4422526993.4499998</v>
          </cell>
          <cell r="Y1255">
            <v>4516921554.7299995</v>
          </cell>
          <cell r="Z1255">
            <v>4271553243.5700002</v>
          </cell>
          <cell r="AA1255">
            <v>4665773280.8800001</v>
          </cell>
          <cell r="AB1255">
            <v>4566752692.0699997</v>
          </cell>
          <cell r="AC1255">
            <v>4526151683.2799997</v>
          </cell>
        </row>
        <row r="1256">
          <cell r="A1256" t="str">
            <v>L4XF0I2</v>
          </cell>
          <cell r="B1256" t="str">
            <v>- довгострокові</v>
          </cell>
          <cell r="C1256" t="str">
            <v>L4XF0I2</v>
          </cell>
          <cell r="D1256">
            <v>949062479.78999996</v>
          </cell>
          <cell r="E1256">
            <v>1026623920.95</v>
          </cell>
          <cell r="F1256">
            <v>1034805330.76</v>
          </cell>
          <cell r="G1256">
            <v>1170372024.6199999</v>
          </cell>
          <cell r="H1256">
            <v>1179391437.45</v>
          </cell>
          <cell r="I1256">
            <v>1214366612.9000001</v>
          </cell>
          <cell r="J1256">
            <v>2301797287.21</v>
          </cell>
          <cell r="K1256">
            <v>2334496898.0999999</v>
          </cell>
          <cell r="L1256">
            <v>2353391494.3299999</v>
          </cell>
          <cell r="M1256">
            <v>2316230563.8499999</v>
          </cell>
          <cell r="N1256">
            <v>2941614839.4099998</v>
          </cell>
          <cell r="O1256">
            <v>2956239031.0100002</v>
          </cell>
          <cell r="P1256">
            <v>3003276035.4699998</v>
          </cell>
          <cell r="Q1256">
            <v>3087642907.8299999</v>
          </cell>
          <cell r="R1256">
            <v>3132319205.7199998</v>
          </cell>
          <cell r="S1256">
            <v>4140482074.9200001</v>
          </cell>
          <cell r="T1256">
            <v>4211677390.6599998</v>
          </cell>
          <cell r="U1256">
            <v>4333477878.2200003</v>
          </cell>
          <cell r="V1256">
            <v>4424307213.6400003</v>
          </cell>
          <cell r="W1256">
            <v>4421202321.6899996</v>
          </cell>
          <cell r="X1256">
            <v>5202517734.6800003</v>
          </cell>
          <cell r="Y1256">
            <v>5230867321.7299995</v>
          </cell>
          <cell r="Z1256">
            <v>4866717581.71</v>
          </cell>
          <cell r="AA1256">
            <v>4950561743.5900002</v>
          </cell>
          <cell r="AB1256">
            <v>6347467195.29</v>
          </cell>
          <cell r="AC1256">
            <v>6440324706.0799999</v>
          </cell>
        </row>
        <row r="1257">
          <cell r="A1257" t="str">
            <v>L4XF0I3</v>
          </cell>
          <cell r="B1257" t="str">
            <v>- нараховані проценти</v>
          </cell>
          <cell r="C1257" t="str">
            <v>L4XF0I3</v>
          </cell>
          <cell r="D1257">
            <v>10111033.74</v>
          </cell>
          <cell r="E1257">
            <v>11075315.68</v>
          </cell>
          <cell r="F1257">
            <v>15200491.550000001</v>
          </cell>
          <cell r="G1257">
            <v>13841403.27</v>
          </cell>
          <cell r="H1257">
            <v>16041349.99</v>
          </cell>
          <cell r="I1257">
            <v>19389656.25</v>
          </cell>
          <cell r="J1257">
            <v>21720279.739999998</v>
          </cell>
          <cell r="K1257">
            <v>29432661.07</v>
          </cell>
          <cell r="L1257">
            <v>38943713.82</v>
          </cell>
          <cell r="M1257">
            <v>42542474.890000001</v>
          </cell>
          <cell r="N1257">
            <v>52723371.450000003</v>
          </cell>
          <cell r="O1257">
            <v>60109049.469999999</v>
          </cell>
          <cell r="P1257">
            <v>41225080.740000002</v>
          </cell>
          <cell r="Q1257">
            <v>55480066.469999999</v>
          </cell>
          <cell r="R1257">
            <v>70761931.5</v>
          </cell>
          <cell r="S1257">
            <v>84839685.799999997</v>
          </cell>
          <cell r="T1257">
            <v>72315844.489999995</v>
          </cell>
          <cell r="U1257">
            <v>88985039.659999996</v>
          </cell>
          <cell r="V1257">
            <v>79796150.099999994</v>
          </cell>
          <cell r="W1257">
            <v>93966368.879999995</v>
          </cell>
          <cell r="X1257">
            <v>114394327.38</v>
          </cell>
          <cell r="Y1257">
            <v>70413945.799999997</v>
          </cell>
          <cell r="Z1257">
            <v>84332682.25</v>
          </cell>
          <cell r="AA1257">
            <v>110601716.55</v>
          </cell>
          <cell r="AB1257">
            <v>105774940.90000001</v>
          </cell>
          <cell r="AC1257">
            <v>131900724.66</v>
          </cell>
        </row>
        <row r="1258">
          <cell r="A1258" t="str">
            <v>L6</v>
          </cell>
          <cell r="B1258" t="str">
            <v>СТРАХОВі ТЕЧНіЧНі РЕЗЕРВИ</v>
          </cell>
          <cell r="C1258" t="str">
            <v>L6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</row>
        <row r="1259">
          <cell r="A1259" t="str">
            <v>L6XN</v>
          </cell>
          <cell r="B1259" t="str">
            <v>в національній валюті</v>
          </cell>
          <cell r="C1259" t="str">
            <v>L6XN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</row>
        <row r="1260">
          <cell r="A1260" t="str">
            <v>L61N</v>
          </cell>
          <cell r="B1260" t="str">
            <v>страхування життя</v>
          </cell>
          <cell r="C1260" t="str">
            <v>L61N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</row>
        <row r="1261">
          <cell r="A1261" t="str">
            <v>L61NS</v>
          </cell>
          <cell r="B1261" t="str">
            <v>резиденти</v>
          </cell>
          <cell r="C1261" t="str">
            <v>L61NS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</row>
        <row r="1262">
          <cell r="A1262" t="str">
            <v>L61N0</v>
          </cell>
          <cell r="B1262" t="str">
            <v>нерезиденти</v>
          </cell>
          <cell r="C1262" t="str">
            <v>L61N0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</row>
        <row r="1263">
          <cell r="A1263" t="str">
            <v>L62N</v>
          </cell>
          <cell r="B1263" t="str">
            <v>пенсійне страхування</v>
          </cell>
          <cell r="C1263" t="str">
            <v>L62N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</row>
        <row r="1264">
          <cell r="A1264" t="str">
            <v>L62NS</v>
          </cell>
          <cell r="B1264" t="str">
            <v>резиденти</v>
          </cell>
          <cell r="C1264" t="str">
            <v>L62NS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</row>
        <row r="1265">
          <cell r="A1265" t="str">
            <v>L62N0</v>
          </cell>
          <cell r="B1265" t="str">
            <v>нерезиденти</v>
          </cell>
          <cell r="C1265" t="str">
            <v>L62N0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</row>
        <row r="1266">
          <cell r="A1266" t="str">
            <v>L63N</v>
          </cell>
          <cell r="B1266" t="str">
            <v>страхові премії, резерви під несплачені вимоги</v>
          </cell>
          <cell r="C1266" t="str">
            <v>L63N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</row>
        <row r="1267">
          <cell r="A1267" t="str">
            <v>L63NC</v>
          </cell>
          <cell r="B1267" t="str">
            <v>Центральний банк</v>
          </cell>
          <cell r="C1267" t="str">
            <v>L63NC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</row>
        <row r="1268">
          <cell r="A1268" t="str">
            <v>L63N1</v>
          </cell>
          <cell r="B1268" t="str">
            <v>інші депозитні корпорації</v>
          </cell>
          <cell r="C1268" t="str">
            <v>L63N1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</row>
        <row r="1269">
          <cell r="A1269" t="str">
            <v>L63N2</v>
          </cell>
          <cell r="B1269" t="str">
            <v>інші фінансові корпорації</v>
          </cell>
          <cell r="C1269" t="str">
            <v>L63N2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</row>
        <row r="1270">
          <cell r="A1270" t="str">
            <v>L63N5</v>
          </cell>
          <cell r="B1270" t="str">
            <v>Центральний Уряд</v>
          </cell>
          <cell r="C1270" t="str">
            <v>L63N5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</row>
        <row r="1271">
          <cell r="A1271" t="str">
            <v>L63N6</v>
          </cell>
          <cell r="B1271" t="str">
            <v>державні та місцеві органи управління</v>
          </cell>
          <cell r="C1271" t="str">
            <v>L63N6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</row>
        <row r="1272">
          <cell r="A1272" t="str">
            <v>L63N7</v>
          </cell>
          <cell r="B1272" t="str">
            <v>державні нефінансові корпорації</v>
          </cell>
          <cell r="C1272" t="str">
            <v>L63N7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</row>
        <row r="1273">
          <cell r="A1273" t="str">
            <v>L63N8</v>
          </cell>
          <cell r="B1273" t="str">
            <v>інші нефінансові корпорації</v>
          </cell>
          <cell r="C1273" t="str">
            <v>L63N8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</row>
        <row r="1274">
          <cell r="A1274" t="str">
            <v>L63NS</v>
          </cell>
          <cell r="B1274" t="str">
            <v>інші сектори-резиденти</v>
          </cell>
          <cell r="C1274" t="str">
            <v>L63NS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</row>
        <row r="1275">
          <cell r="A1275" t="str">
            <v>L63N0</v>
          </cell>
          <cell r="B1275" t="str">
            <v>нерезиденти</v>
          </cell>
          <cell r="C1275" t="str">
            <v>L63N0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</row>
        <row r="1276">
          <cell r="A1276" t="str">
            <v>L6XF</v>
          </cell>
          <cell r="B1276" t="str">
            <v>в іноземній валюті</v>
          </cell>
          <cell r="C1276" t="str">
            <v>L6XF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</row>
        <row r="1277">
          <cell r="A1277" t="str">
            <v>L61F</v>
          </cell>
          <cell r="B1277" t="str">
            <v>страхування життя</v>
          </cell>
          <cell r="C1277" t="str">
            <v>L61F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</row>
        <row r="1278">
          <cell r="A1278" t="str">
            <v>L61FS</v>
          </cell>
          <cell r="B1278" t="str">
            <v>резиденти</v>
          </cell>
          <cell r="C1278" t="str">
            <v>L61FS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</row>
        <row r="1279">
          <cell r="A1279" t="str">
            <v>L61F0</v>
          </cell>
          <cell r="B1279" t="str">
            <v>нерезиденти</v>
          </cell>
          <cell r="C1279" t="str">
            <v>L61F0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</row>
        <row r="1280">
          <cell r="A1280" t="str">
            <v>L62F</v>
          </cell>
          <cell r="B1280" t="str">
            <v>пенсійне страхування</v>
          </cell>
          <cell r="C1280" t="str">
            <v>L62F0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</row>
        <row r="1281">
          <cell r="A1281" t="str">
            <v>L62FS</v>
          </cell>
          <cell r="B1281" t="str">
            <v>резиденти</v>
          </cell>
          <cell r="C1281" t="str">
            <v>L62FS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</row>
        <row r="1282">
          <cell r="A1282" t="str">
            <v>L62F0</v>
          </cell>
          <cell r="B1282" t="str">
            <v>нерезиденти</v>
          </cell>
          <cell r="C1282" t="str">
            <v>L62F0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</row>
        <row r="1283">
          <cell r="A1283" t="str">
            <v>L63F</v>
          </cell>
          <cell r="B1283" t="str">
            <v>страхові премії, резерви під несплачені вимоги</v>
          </cell>
          <cell r="C1283" t="str">
            <v>L63F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</row>
        <row r="1284">
          <cell r="A1284" t="str">
            <v>L63FC</v>
          </cell>
          <cell r="B1284" t="str">
            <v>Центральний банк</v>
          </cell>
          <cell r="C1284" t="str">
            <v>L63FC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</row>
        <row r="1285">
          <cell r="A1285" t="str">
            <v>L63F1</v>
          </cell>
          <cell r="B1285" t="str">
            <v>інші депозитні корпорації</v>
          </cell>
          <cell r="C1285" t="str">
            <v>L63F1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</row>
        <row r="1286">
          <cell r="A1286" t="str">
            <v>L63F2</v>
          </cell>
          <cell r="B1286" t="str">
            <v>інші фінансові корпорації</v>
          </cell>
          <cell r="C1286" t="str">
            <v>L63F2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</row>
        <row r="1287">
          <cell r="A1287" t="str">
            <v>L63F5</v>
          </cell>
          <cell r="B1287" t="str">
            <v>Центральний Уряд</v>
          </cell>
          <cell r="C1287" t="str">
            <v>L63F5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</row>
        <row r="1288">
          <cell r="A1288" t="str">
            <v>L63F6</v>
          </cell>
          <cell r="B1288" t="str">
            <v>державні та місцеві органи управління</v>
          </cell>
          <cell r="C1288" t="str">
            <v>L63F6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</row>
        <row r="1289">
          <cell r="A1289" t="str">
            <v>L63F7</v>
          </cell>
          <cell r="B1289" t="str">
            <v>державні нефінансові корпорації</v>
          </cell>
          <cell r="C1289" t="str">
            <v>L63F7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</row>
        <row r="1290">
          <cell r="A1290" t="str">
            <v>L63F8</v>
          </cell>
          <cell r="B1290" t="str">
            <v>інші нефінансові корпорації</v>
          </cell>
          <cell r="C1290" t="str">
            <v>L63F8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</row>
        <row r="1291">
          <cell r="A1291" t="str">
            <v>L63FS</v>
          </cell>
          <cell r="B1291" t="str">
            <v>інші сектори-резиденти</v>
          </cell>
          <cell r="C1291" t="str">
            <v>L63FS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</row>
        <row r="1292">
          <cell r="A1292" t="str">
            <v>L63F0</v>
          </cell>
          <cell r="B1292" t="str">
            <v>нерезиденти</v>
          </cell>
          <cell r="C1292" t="str">
            <v>L63F0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</row>
        <row r="1293">
          <cell r="A1293" t="str">
            <v>LXX</v>
          </cell>
          <cell r="B1293" t="str">
            <v>ПОХіДНі ФіНАНСОВі іНСТРУМЕНТИ</v>
          </cell>
          <cell r="C1293" t="str">
            <v>LXX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</row>
        <row r="1294">
          <cell r="A1294" t="str">
            <v>LXXN</v>
          </cell>
          <cell r="B1294" t="str">
            <v>в національній валюті</v>
          </cell>
          <cell r="C1294" t="str">
            <v>LXXN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</row>
        <row r="1295">
          <cell r="A1295" t="str">
            <v>LXXNC</v>
          </cell>
          <cell r="B1295" t="str">
            <v>Центральний банк</v>
          </cell>
          <cell r="C1295" t="str">
            <v>LXXNC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</row>
        <row r="1296">
          <cell r="A1296" t="str">
            <v>LXXN1</v>
          </cell>
          <cell r="B1296" t="str">
            <v>інші депозитні корпорації</v>
          </cell>
          <cell r="C1296" t="str">
            <v>LXXN1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</row>
        <row r="1297">
          <cell r="A1297" t="str">
            <v>LXXN2</v>
          </cell>
          <cell r="B1297" t="str">
            <v>інші фінансові корпорації</v>
          </cell>
          <cell r="C1297" t="str">
            <v>LXXN2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</row>
        <row r="1298">
          <cell r="A1298" t="str">
            <v>LXXN5</v>
          </cell>
          <cell r="B1298" t="str">
            <v>Центральний Уряд</v>
          </cell>
          <cell r="C1298" t="str">
            <v>LXXN5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</row>
        <row r="1299">
          <cell r="A1299" t="str">
            <v>LXXN6</v>
          </cell>
          <cell r="B1299" t="str">
            <v>державні та місцеві органи управління</v>
          </cell>
          <cell r="C1299" t="str">
            <v>LXXN6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</row>
        <row r="1300">
          <cell r="A1300" t="str">
            <v>LXXN7</v>
          </cell>
          <cell r="B1300" t="str">
            <v>державні нефінансові корпорації</v>
          </cell>
          <cell r="C1300" t="str">
            <v>LXXN7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</row>
        <row r="1301">
          <cell r="A1301" t="str">
            <v>─────────</v>
          </cell>
          <cell r="B1301" t="str">
            <v>──────────────────────────────────────────────────</v>
          </cell>
          <cell r="C1301" t="str">
            <v>─────────</v>
          </cell>
          <cell r="D1301" t="str">
            <v>────────────────</v>
          </cell>
          <cell r="E1301" t="str">
            <v>────────────────</v>
          </cell>
          <cell r="F1301" t="str">
            <v>────────────────</v>
          </cell>
          <cell r="G1301" t="str">
            <v>────────────────</v>
          </cell>
          <cell r="H1301" t="str">
            <v>────────────────</v>
          </cell>
          <cell r="I1301" t="str">
            <v>────────────────</v>
          </cell>
          <cell r="J1301" t="str">
            <v>────────────────</v>
          </cell>
          <cell r="K1301" t="str">
            <v>────────────────</v>
          </cell>
          <cell r="L1301" t="str">
            <v>────────────────</v>
          </cell>
          <cell r="M1301" t="str">
            <v>────────────────</v>
          </cell>
          <cell r="N1301" t="str">
            <v>────────────────</v>
          </cell>
          <cell r="O1301" t="str">
            <v>────────────────</v>
          </cell>
          <cell r="P1301" t="str">
            <v>────────────────</v>
          </cell>
          <cell r="Q1301" t="str">
            <v>────────────────</v>
          </cell>
          <cell r="R1301" t="str">
            <v>────────────────</v>
          </cell>
          <cell r="S1301" t="str">
            <v>────────────────</v>
          </cell>
          <cell r="T1301" t="str">
            <v>────────────────</v>
          </cell>
          <cell r="U1301" t="str">
            <v>────────────────</v>
          </cell>
          <cell r="V1301" t="str">
            <v>────────────────</v>
          </cell>
          <cell r="W1301" t="str">
            <v>────────────────</v>
          </cell>
          <cell r="X1301" t="str">
            <v>────────────────</v>
          </cell>
          <cell r="Y1301" t="str">
            <v>────────────────</v>
          </cell>
          <cell r="Z1301" t="str">
            <v>────────────────</v>
          </cell>
          <cell r="AA1301" t="str">
            <v>────────────────</v>
          </cell>
          <cell r="AB1301" t="str">
            <v>────────────────</v>
          </cell>
          <cell r="AC1301" t="str">
            <v>────────────────</v>
          </cell>
        </row>
        <row r="1302">
          <cell r="D1302" t="str">
            <v>_x000C_</v>
          </cell>
          <cell r="E1302" t="str">
            <v>_x000C_</v>
          </cell>
          <cell r="F1302" t="str">
            <v>_x000C_</v>
          </cell>
          <cell r="G1302" t="str">
            <v>_x000C_</v>
          </cell>
          <cell r="H1302" t="str">
            <v>_x000C_</v>
          </cell>
          <cell r="I1302" t="str">
            <v>_x000C_</v>
          </cell>
          <cell r="J1302" t="str">
            <v>_x000C_</v>
          </cell>
          <cell r="K1302" t="str">
            <v>_x000C_</v>
          </cell>
          <cell r="L1302" t="str">
            <v>_x000C_</v>
          </cell>
          <cell r="M1302" t="str">
            <v>_x000C_</v>
          </cell>
          <cell r="N1302" t="str">
            <v>_x000C_</v>
          </cell>
          <cell r="O1302" t="str">
            <v>_x000C_</v>
          </cell>
          <cell r="P1302" t="str">
            <v>_x000C_</v>
          </cell>
          <cell r="Q1302" t="str">
            <v>_x000C_</v>
          </cell>
          <cell r="R1302" t="str">
            <v>_x000C_</v>
          </cell>
          <cell r="S1302" t="str">
            <v>_x000C_</v>
          </cell>
          <cell r="T1302" t="str">
            <v>_x000C_</v>
          </cell>
          <cell r="U1302" t="str">
            <v>_x000C_</v>
          </cell>
          <cell r="V1302" t="str">
            <v>_x000C_</v>
          </cell>
          <cell r="W1302" t="str">
            <v>_x000C_</v>
          </cell>
          <cell r="X1302" t="str">
            <v>_x000C_</v>
          </cell>
          <cell r="Y1302" t="str">
            <v>_x000C_</v>
          </cell>
          <cell r="Z1302" t="str">
            <v>_x000C_</v>
          </cell>
          <cell r="AA1302" t="str">
            <v>_x000C_</v>
          </cell>
          <cell r="AB1302" t="str">
            <v>_x000C_</v>
          </cell>
          <cell r="AC1302" t="str">
            <v>_x000C_</v>
          </cell>
        </row>
        <row r="1303">
          <cell r="D1303" t="str">
            <v>Лист N   22</v>
          </cell>
          <cell r="E1303" t="str">
            <v>Лист N   22</v>
          </cell>
          <cell r="F1303" t="str">
            <v>Лист N   22</v>
          </cell>
          <cell r="G1303" t="str">
            <v>Лист N   22</v>
          </cell>
          <cell r="H1303" t="str">
            <v>Лист N   22</v>
          </cell>
          <cell r="I1303" t="str">
            <v>Лист N   22</v>
          </cell>
          <cell r="J1303" t="str">
            <v>Лист N   22</v>
          </cell>
          <cell r="K1303" t="str">
            <v>Лист N   22</v>
          </cell>
          <cell r="L1303" t="str">
            <v>Лист N   22</v>
          </cell>
          <cell r="M1303" t="str">
            <v>Лист N   22</v>
          </cell>
          <cell r="N1303" t="str">
            <v>Лист N   22</v>
          </cell>
          <cell r="O1303" t="str">
            <v>Лист N   22</v>
          </cell>
          <cell r="P1303" t="str">
            <v>Лист N   22</v>
          </cell>
          <cell r="Q1303" t="str">
            <v>Лист N   22</v>
          </cell>
          <cell r="R1303" t="str">
            <v>Лист N   22</v>
          </cell>
          <cell r="S1303" t="str">
            <v>Лист N   22</v>
          </cell>
          <cell r="T1303" t="str">
            <v>Лист N   22</v>
          </cell>
          <cell r="U1303" t="str">
            <v>Лист N   22</v>
          </cell>
          <cell r="V1303" t="str">
            <v>Лист N   22</v>
          </cell>
          <cell r="W1303" t="str">
            <v>Лист N   22</v>
          </cell>
          <cell r="X1303" t="str">
            <v>Лист N   22</v>
          </cell>
          <cell r="Y1303" t="str">
            <v>Лист N   22</v>
          </cell>
          <cell r="Z1303" t="str">
            <v>Лист N   22</v>
          </cell>
          <cell r="AA1303" t="str">
            <v>Лист N   22</v>
          </cell>
          <cell r="AB1303" t="str">
            <v>Лист N   22</v>
          </cell>
          <cell r="AC1303" t="str">
            <v>Лист N   22</v>
          </cell>
        </row>
        <row r="1304">
          <cell r="A1304" t="str">
            <v>────────┬</v>
          </cell>
          <cell r="B1304" t="str">
            <v>┌─────────────────────────────────────────────────</v>
          </cell>
          <cell r="C1304" t="str">
            <v>────────┬</v>
          </cell>
          <cell r="D1304" t="str">
            <v>───────────────┬</v>
          </cell>
          <cell r="E1304" t="str">
            <v>───────────────┬</v>
          </cell>
          <cell r="F1304" t="str">
            <v>───────────────┬</v>
          </cell>
          <cell r="G1304" t="str">
            <v>───────────────┬</v>
          </cell>
          <cell r="H1304" t="str">
            <v>───────────────┬</v>
          </cell>
          <cell r="I1304" t="str">
            <v>───────────────┬</v>
          </cell>
          <cell r="J1304" t="str">
            <v>───────────────┬</v>
          </cell>
          <cell r="K1304" t="str">
            <v>───────────────┬</v>
          </cell>
          <cell r="L1304" t="str">
            <v>───────────────┬</v>
          </cell>
          <cell r="M1304" t="str">
            <v>───────────────┬</v>
          </cell>
          <cell r="N1304" t="str">
            <v>───────────────┬</v>
          </cell>
          <cell r="O1304" t="str">
            <v>───────────────┬</v>
          </cell>
          <cell r="P1304" t="str">
            <v>───────────────┬</v>
          </cell>
          <cell r="Q1304" t="str">
            <v>───────────────┬</v>
          </cell>
          <cell r="R1304" t="str">
            <v>───────────────┬</v>
          </cell>
          <cell r="S1304" t="str">
            <v>───────────────┬</v>
          </cell>
          <cell r="T1304" t="str">
            <v>───────────────┬</v>
          </cell>
          <cell r="U1304" t="str">
            <v>───────────────┬</v>
          </cell>
          <cell r="V1304" t="str">
            <v>───────────────┬</v>
          </cell>
          <cell r="W1304" t="str">
            <v>───────────────┬</v>
          </cell>
          <cell r="X1304" t="str">
            <v>───────────────┬</v>
          </cell>
          <cell r="Y1304" t="str">
            <v>───────────────┬</v>
          </cell>
          <cell r="Z1304" t="str">
            <v>───────────────┬</v>
          </cell>
          <cell r="AA1304" t="str">
            <v>───────────────┬</v>
          </cell>
          <cell r="AB1304" t="str">
            <v>───────────────┬</v>
          </cell>
          <cell r="AC1304" t="str">
            <v>───────────────┬</v>
          </cell>
        </row>
        <row r="1305">
          <cell r="A1305" t="str">
            <v>│</v>
          </cell>
          <cell r="B1305" t="str">
            <v>│                Статтi  балансу</v>
          </cell>
          <cell r="C1305" t="str">
            <v>│</v>
          </cell>
          <cell r="D1305" t="str">
            <v>Сума     │</v>
          </cell>
          <cell r="E1305" t="str">
            <v>Сума     │</v>
          </cell>
          <cell r="F1305" t="str">
            <v>Сума     │</v>
          </cell>
          <cell r="G1305" t="str">
            <v>Сума     │</v>
          </cell>
          <cell r="H1305" t="str">
            <v>Сума     │</v>
          </cell>
          <cell r="I1305" t="str">
            <v>Сума     │</v>
          </cell>
          <cell r="J1305" t="str">
            <v>Сума     │</v>
          </cell>
          <cell r="K1305" t="str">
            <v>Сума     │</v>
          </cell>
          <cell r="L1305" t="str">
            <v>Сума     │</v>
          </cell>
          <cell r="M1305" t="str">
            <v>Сума     │</v>
          </cell>
          <cell r="N1305" t="str">
            <v>Сума     │</v>
          </cell>
          <cell r="O1305" t="str">
            <v>Сума     │</v>
          </cell>
          <cell r="P1305" t="str">
            <v>Сума     │</v>
          </cell>
          <cell r="Q1305" t="str">
            <v>Сума     │</v>
          </cell>
          <cell r="R1305" t="str">
            <v>Сума     │</v>
          </cell>
          <cell r="S1305" t="str">
            <v>Сума     │</v>
          </cell>
          <cell r="T1305" t="str">
            <v>Сума     │</v>
          </cell>
          <cell r="U1305" t="str">
            <v>Сума     │</v>
          </cell>
          <cell r="V1305" t="str">
            <v>Сума     │</v>
          </cell>
          <cell r="W1305" t="str">
            <v>Сума     │</v>
          </cell>
          <cell r="X1305" t="str">
            <v>Сума     │</v>
          </cell>
          <cell r="Y1305" t="str">
            <v>Сума     │</v>
          </cell>
          <cell r="Z1305" t="str">
            <v>Сума     │</v>
          </cell>
          <cell r="AA1305" t="str">
            <v>Сума     │</v>
          </cell>
          <cell r="AB1305" t="str">
            <v>Сума     │</v>
          </cell>
          <cell r="AC1305" t="str">
            <v>Сума     │</v>
          </cell>
        </row>
        <row r="1306">
          <cell r="A1306" t="str">
            <v>────────┼</v>
          </cell>
          <cell r="B1306" t="str">
            <v>├─────────────────────────────────────────────────</v>
          </cell>
          <cell r="C1306" t="str">
            <v>────────┼</v>
          </cell>
          <cell r="D1306" t="str">
            <v>───────────────┼</v>
          </cell>
          <cell r="E1306" t="str">
            <v>───────────────┼</v>
          </cell>
          <cell r="F1306" t="str">
            <v>───────────────┼</v>
          </cell>
          <cell r="G1306" t="str">
            <v>───────────────┼</v>
          </cell>
          <cell r="H1306" t="str">
            <v>───────────────┼</v>
          </cell>
          <cell r="I1306" t="str">
            <v>───────────────┼</v>
          </cell>
          <cell r="J1306" t="str">
            <v>───────────────┼</v>
          </cell>
          <cell r="K1306" t="str">
            <v>───────────────┼</v>
          </cell>
          <cell r="L1306" t="str">
            <v>───────────────┼</v>
          </cell>
          <cell r="M1306" t="str">
            <v>───────────────┼</v>
          </cell>
          <cell r="N1306" t="str">
            <v>───────────────┼</v>
          </cell>
          <cell r="O1306" t="str">
            <v>───────────────┼</v>
          </cell>
          <cell r="P1306" t="str">
            <v>───────────────┼</v>
          </cell>
          <cell r="Q1306" t="str">
            <v>───────────────┼</v>
          </cell>
          <cell r="R1306" t="str">
            <v>───────────────┼</v>
          </cell>
          <cell r="S1306" t="str">
            <v>───────────────┼</v>
          </cell>
          <cell r="T1306" t="str">
            <v>───────────────┼</v>
          </cell>
          <cell r="U1306" t="str">
            <v>───────────────┼</v>
          </cell>
          <cell r="V1306" t="str">
            <v>───────────────┼</v>
          </cell>
          <cell r="W1306" t="str">
            <v>───────────────┼</v>
          </cell>
          <cell r="X1306" t="str">
            <v>───────────────┼</v>
          </cell>
          <cell r="Y1306" t="str">
            <v>───────────────┼</v>
          </cell>
          <cell r="Z1306" t="str">
            <v>───────────────┼</v>
          </cell>
          <cell r="AA1306" t="str">
            <v>───────────────┼</v>
          </cell>
          <cell r="AB1306" t="str">
            <v>───────────────┼</v>
          </cell>
          <cell r="AC1306" t="str">
            <v>───────────────┼</v>
          </cell>
        </row>
        <row r="1307">
          <cell r="A1307" t="str">
            <v>LXXN8</v>
          </cell>
          <cell r="B1307" t="str">
            <v>інші нефінансові корпорації</v>
          </cell>
          <cell r="C1307" t="str">
            <v>LXXN8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</row>
        <row r="1308">
          <cell r="A1308" t="str">
            <v>LXXNS</v>
          </cell>
          <cell r="B1308" t="str">
            <v>інші сектори-резиденти</v>
          </cell>
          <cell r="C1308" t="str">
            <v>LXXNS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</row>
        <row r="1309">
          <cell r="A1309" t="str">
            <v>LXXN0</v>
          </cell>
          <cell r="B1309" t="str">
            <v>нерезиденти</v>
          </cell>
          <cell r="C1309" t="str">
            <v>LXXN0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</row>
        <row r="1310">
          <cell r="A1310" t="str">
            <v>LXXF</v>
          </cell>
          <cell r="B1310" t="str">
            <v>в іноземній валюті</v>
          </cell>
          <cell r="C1310" t="str">
            <v>LXXF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</row>
        <row r="1311">
          <cell r="A1311" t="str">
            <v>LXXFC</v>
          </cell>
          <cell r="B1311" t="str">
            <v>Центральний банк</v>
          </cell>
          <cell r="C1311" t="str">
            <v>LXXFC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</row>
        <row r="1312">
          <cell r="A1312" t="str">
            <v>LXXF1</v>
          </cell>
          <cell r="B1312" t="str">
            <v>інші депозитні корпорації</v>
          </cell>
          <cell r="C1312" t="str">
            <v>LXXF1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</row>
        <row r="1313">
          <cell r="A1313" t="str">
            <v>LXXF2</v>
          </cell>
          <cell r="B1313" t="str">
            <v>інші фінансові корпорації</v>
          </cell>
          <cell r="C1313" t="str">
            <v>LXXF2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</row>
        <row r="1314">
          <cell r="A1314" t="str">
            <v>LXXF5</v>
          </cell>
          <cell r="B1314" t="str">
            <v>Центральний Уряд</v>
          </cell>
          <cell r="C1314" t="str">
            <v>LXXF5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</row>
        <row r="1315">
          <cell r="A1315" t="str">
            <v>LXXF6</v>
          </cell>
          <cell r="B1315" t="str">
            <v>державні та місцеві органи управління</v>
          </cell>
          <cell r="C1315" t="str">
            <v>LXXF6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</row>
        <row r="1316">
          <cell r="A1316" t="str">
            <v>LXXF7</v>
          </cell>
          <cell r="B1316" t="str">
            <v>державні нефінансові корпорації</v>
          </cell>
          <cell r="C1316" t="str">
            <v>LXXF7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</row>
        <row r="1317">
          <cell r="A1317" t="str">
            <v>LXXF8</v>
          </cell>
          <cell r="B1317" t="str">
            <v>інші нефінансові корпорації</v>
          </cell>
          <cell r="C1317" t="str">
            <v>LXXF8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</row>
        <row r="1318">
          <cell r="A1318" t="str">
            <v>LXXFS</v>
          </cell>
          <cell r="B1318" t="str">
            <v>інші сектори-резиденти</v>
          </cell>
          <cell r="C1318" t="str">
            <v>LXXFS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</row>
        <row r="1319">
          <cell r="A1319" t="str">
            <v>LXXF0</v>
          </cell>
          <cell r="B1319" t="str">
            <v>нерезиденти</v>
          </cell>
          <cell r="C1319" t="str">
            <v>LXXF0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</row>
        <row r="1320">
          <cell r="A1320" t="str">
            <v>L7</v>
          </cell>
          <cell r="B1320" t="str">
            <v>іНША КРЕДИТОРСЬКА ЗАБОРГОВАНіСТЬ</v>
          </cell>
          <cell r="C1320" t="str">
            <v>L7</v>
          </cell>
          <cell r="D1320">
            <v>9026141764.1000004</v>
          </cell>
          <cell r="E1320">
            <v>9156327818.9200001</v>
          </cell>
          <cell r="F1320">
            <v>9357548128.6899986</v>
          </cell>
          <cell r="G1320">
            <v>10797913823.879999</v>
          </cell>
          <cell r="H1320">
            <v>10961167184.870001</v>
          </cell>
          <cell r="I1320">
            <v>12008879149.040001</v>
          </cell>
          <cell r="J1320">
            <v>10684367459.290001</v>
          </cell>
          <cell r="K1320">
            <v>10312385905.860001</v>
          </cell>
          <cell r="L1320">
            <v>10881901610.370001</v>
          </cell>
          <cell r="M1320">
            <v>11667438165.619999</v>
          </cell>
          <cell r="N1320">
            <v>12100099700.349998</v>
          </cell>
          <cell r="O1320">
            <v>12755559434.49</v>
          </cell>
          <cell r="P1320">
            <v>14228384629.93</v>
          </cell>
          <cell r="Q1320">
            <v>13804740282.6</v>
          </cell>
          <cell r="R1320">
            <v>14572746528.68</v>
          </cell>
          <cell r="S1320">
            <v>14258266189.470001</v>
          </cell>
          <cell r="T1320">
            <v>14386137646.940001</v>
          </cell>
          <cell r="U1320">
            <v>15171060509.49</v>
          </cell>
          <cell r="V1320">
            <v>14257614424.25</v>
          </cell>
          <cell r="W1320">
            <v>14587086286.280001</v>
          </cell>
          <cell r="X1320">
            <v>15318081718.939999</v>
          </cell>
          <cell r="Y1320">
            <v>16488837054.560001</v>
          </cell>
          <cell r="Z1320">
            <v>16807291653.200001</v>
          </cell>
          <cell r="AA1320">
            <v>17290016033.290001</v>
          </cell>
          <cell r="AB1320">
            <v>18087802356.540001</v>
          </cell>
          <cell r="AC1320">
            <v>17992793584.369999</v>
          </cell>
        </row>
        <row r="1321">
          <cell r="A1321" t="str">
            <v>L71</v>
          </cell>
          <cell r="B1321" t="str">
            <v>Комерційний кредит та аванси</v>
          </cell>
          <cell r="C1321" t="str">
            <v>L71</v>
          </cell>
          <cell r="D1321">
            <v>2343022532.1999998</v>
          </cell>
          <cell r="E1321">
            <v>2390705722.6900001</v>
          </cell>
          <cell r="F1321">
            <v>2441893147.1300001</v>
          </cell>
          <cell r="G1321">
            <v>3335997440.2199998</v>
          </cell>
          <cell r="H1321">
            <v>3063661930.8200002</v>
          </cell>
          <cell r="I1321">
            <v>4021059113.3400002</v>
          </cell>
          <cell r="J1321">
            <v>2272970058.77</v>
          </cell>
          <cell r="K1321">
            <v>2137773011.75</v>
          </cell>
          <cell r="L1321">
            <v>2645360956.0300002</v>
          </cell>
          <cell r="M1321">
            <v>2720124778.1500001</v>
          </cell>
          <cell r="N1321">
            <v>2686849565.6199999</v>
          </cell>
          <cell r="O1321">
            <v>3021486744.27</v>
          </cell>
          <cell r="P1321">
            <v>3051250783.5799999</v>
          </cell>
          <cell r="Q1321">
            <v>3102012524.6900001</v>
          </cell>
          <cell r="R1321">
            <v>3513424448.1199999</v>
          </cell>
          <cell r="S1321">
            <v>2970711380.6100001</v>
          </cell>
          <cell r="T1321">
            <v>2855086136.4699998</v>
          </cell>
          <cell r="U1321">
            <v>3554903859.7199998</v>
          </cell>
          <cell r="V1321">
            <v>2265609563.2600002</v>
          </cell>
          <cell r="W1321">
            <v>2506103235.8400002</v>
          </cell>
          <cell r="X1321">
            <v>2884285528.75</v>
          </cell>
          <cell r="Y1321">
            <v>3602535750.7399998</v>
          </cell>
          <cell r="Z1321">
            <v>3101837329.29</v>
          </cell>
          <cell r="AA1321">
            <v>3117345753.3899999</v>
          </cell>
          <cell r="AB1321">
            <v>3917564130.0999999</v>
          </cell>
          <cell r="AC1321">
            <v>3452183268.3000002</v>
          </cell>
        </row>
        <row r="1322">
          <cell r="A1322" t="str">
            <v>L71N</v>
          </cell>
          <cell r="B1322" t="str">
            <v>в національній валюті</v>
          </cell>
          <cell r="C1322" t="str">
            <v>L71N</v>
          </cell>
          <cell r="D1322">
            <v>1506522468.72</v>
          </cell>
          <cell r="E1322">
            <v>1506653274.1800001</v>
          </cell>
          <cell r="F1322">
            <v>1770088425.0599999</v>
          </cell>
          <cell r="G1322">
            <v>2513215638.4400001</v>
          </cell>
          <cell r="H1322">
            <v>2322400074.5999999</v>
          </cell>
          <cell r="I1322">
            <v>2855194024.2199998</v>
          </cell>
          <cell r="J1322">
            <v>1385608854.8599999</v>
          </cell>
          <cell r="K1322">
            <v>1461375294.23</v>
          </cell>
          <cell r="L1322">
            <v>1699734006.4100001</v>
          </cell>
          <cell r="M1322">
            <v>1760582875.9400001</v>
          </cell>
          <cell r="N1322">
            <v>1832070205.9100001</v>
          </cell>
          <cell r="O1322">
            <v>1807417157.2</v>
          </cell>
          <cell r="P1322">
            <v>1942957094.3099999</v>
          </cell>
          <cell r="Q1322">
            <v>1871870873.05</v>
          </cell>
          <cell r="R1322">
            <v>2153749937.54</v>
          </cell>
          <cell r="S1322">
            <v>1980622635.54</v>
          </cell>
          <cell r="T1322">
            <v>1939537457.29</v>
          </cell>
          <cell r="U1322">
            <v>2584820570.1199999</v>
          </cell>
          <cell r="V1322">
            <v>1658297542.8699999</v>
          </cell>
          <cell r="W1322">
            <v>1845844215.8599999</v>
          </cell>
          <cell r="X1322">
            <v>1795849616.5999999</v>
          </cell>
          <cell r="Y1322">
            <v>2528171998.3699999</v>
          </cell>
          <cell r="Z1322">
            <v>2056159816.79</v>
          </cell>
          <cell r="AA1322">
            <v>1886049584.5599999</v>
          </cell>
          <cell r="AB1322">
            <v>2440131854.5900002</v>
          </cell>
          <cell r="AC1322">
            <v>2139341612.6800001</v>
          </cell>
        </row>
        <row r="1323">
          <cell r="A1323" t="str">
            <v>L71NC</v>
          </cell>
          <cell r="B1323" t="str">
            <v>Центральний банк</v>
          </cell>
          <cell r="C1323" t="str">
            <v>L71NC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700</v>
          </cell>
          <cell r="X1323">
            <v>251389.94</v>
          </cell>
          <cell r="Y1323">
            <v>553785.99</v>
          </cell>
          <cell r="Z1323">
            <v>3556.63</v>
          </cell>
          <cell r="AA1323">
            <v>613681.82999999996</v>
          </cell>
          <cell r="AB1323">
            <v>5438.54</v>
          </cell>
          <cell r="AC1323">
            <v>8319.19</v>
          </cell>
        </row>
        <row r="1324">
          <cell r="A1324" t="str">
            <v>L71N1</v>
          </cell>
          <cell r="B1324" t="str">
            <v>інші депозитні корпорації</v>
          </cell>
          <cell r="C1324" t="str">
            <v>L71N1</v>
          </cell>
          <cell r="D1324">
            <v>538893597.63</v>
          </cell>
          <cell r="E1324">
            <v>389405328.88</v>
          </cell>
          <cell r="F1324">
            <v>368620782.47000003</v>
          </cell>
          <cell r="G1324">
            <v>479952745.49000001</v>
          </cell>
          <cell r="H1324">
            <v>563177628.09000003</v>
          </cell>
          <cell r="I1324">
            <v>691152350.27999997</v>
          </cell>
          <cell r="J1324">
            <v>367336045.69999999</v>
          </cell>
          <cell r="K1324">
            <v>536460536</v>
          </cell>
          <cell r="L1324">
            <v>668807981.27999997</v>
          </cell>
          <cell r="M1324">
            <v>698890713.62</v>
          </cell>
          <cell r="N1324">
            <v>720744939.53999996</v>
          </cell>
          <cell r="O1324">
            <v>876707472.37</v>
          </cell>
          <cell r="P1324">
            <v>667316643.73000002</v>
          </cell>
          <cell r="Q1324">
            <v>798049754.80999994</v>
          </cell>
          <cell r="R1324">
            <v>1040517277.21</v>
          </cell>
          <cell r="S1324">
            <v>846608676.10000002</v>
          </cell>
          <cell r="T1324">
            <v>733811434.11000001</v>
          </cell>
          <cell r="U1324">
            <v>935446835.00999999</v>
          </cell>
          <cell r="V1324">
            <v>724827875.39999998</v>
          </cell>
          <cell r="W1324">
            <v>678429080.63999999</v>
          </cell>
          <cell r="X1324">
            <v>786710993.87</v>
          </cell>
          <cell r="Y1324">
            <v>1112900352.1500001</v>
          </cell>
          <cell r="Z1324">
            <v>816224637.02999997</v>
          </cell>
          <cell r="AA1324">
            <v>797091580.51999998</v>
          </cell>
          <cell r="AB1324">
            <v>1220685063</v>
          </cell>
          <cell r="AC1324">
            <v>727333489.64999998</v>
          </cell>
        </row>
        <row r="1325">
          <cell r="A1325" t="str">
            <v>L71N2</v>
          </cell>
          <cell r="B1325" t="str">
            <v>інші фінансові корпорації</v>
          </cell>
          <cell r="C1325" t="str">
            <v>L71N2</v>
          </cell>
          <cell r="D1325">
            <v>49607605.25</v>
          </cell>
          <cell r="E1325">
            <v>41864367.789999999</v>
          </cell>
          <cell r="F1325">
            <v>40259193.609999999</v>
          </cell>
          <cell r="G1325">
            <v>185688348.12</v>
          </cell>
          <cell r="H1325">
            <v>198463320.53</v>
          </cell>
          <cell r="I1325">
            <v>114123153.93000001</v>
          </cell>
          <cell r="J1325">
            <v>95122653.409999996</v>
          </cell>
          <cell r="K1325">
            <v>89355224.180000007</v>
          </cell>
          <cell r="L1325">
            <v>33650716.990000002</v>
          </cell>
          <cell r="M1325">
            <v>99133165.040000007</v>
          </cell>
          <cell r="N1325">
            <v>77958932.180000007</v>
          </cell>
          <cell r="O1325">
            <v>35919558.729999997</v>
          </cell>
          <cell r="P1325">
            <v>86575247.849999994</v>
          </cell>
          <cell r="Q1325">
            <v>96293182.349999994</v>
          </cell>
          <cell r="R1325">
            <v>92022294.439999998</v>
          </cell>
          <cell r="S1325">
            <v>106177714.13</v>
          </cell>
          <cell r="T1325">
            <v>89598019.060000002</v>
          </cell>
          <cell r="U1325">
            <v>116269912.45999999</v>
          </cell>
          <cell r="V1325">
            <v>78979868.849999994</v>
          </cell>
          <cell r="W1325">
            <v>53559348.979999997</v>
          </cell>
          <cell r="X1325">
            <v>51885998.950000003</v>
          </cell>
          <cell r="Y1325">
            <v>28723490.300000001</v>
          </cell>
          <cell r="Z1325">
            <v>43349653.189999998</v>
          </cell>
          <cell r="AA1325">
            <v>55656371.549999997</v>
          </cell>
          <cell r="AB1325">
            <v>37285842.740000002</v>
          </cell>
          <cell r="AC1325">
            <v>110761567.23999999</v>
          </cell>
        </row>
        <row r="1326">
          <cell r="A1326" t="str">
            <v>L71N5</v>
          </cell>
          <cell r="B1326" t="str">
            <v>Центральний Уряд</v>
          </cell>
          <cell r="C1326" t="str">
            <v>L71N5</v>
          </cell>
          <cell r="D1326">
            <v>136134.45000000001</v>
          </cell>
          <cell r="E1326">
            <v>201588.42</v>
          </cell>
          <cell r="F1326">
            <v>143467.41</v>
          </cell>
          <cell r="G1326">
            <v>146656.04999999999</v>
          </cell>
          <cell r="H1326">
            <v>125169.72</v>
          </cell>
          <cell r="I1326">
            <v>241574.69</v>
          </cell>
          <cell r="J1326">
            <v>29732.51</v>
          </cell>
          <cell r="K1326">
            <v>313011529.87</v>
          </cell>
          <cell r="L1326">
            <v>290900652.16000003</v>
          </cell>
          <cell r="M1326">
            <v>324693993.37</v>
          </cell>
          <cell r="N1326">
            <v>309512848.92000002</v>
          </cell>
          <cell r="O1326">
            <v>287362459.75</v>
          </cell>
          <cell r="P1326">
            <v>414531071.58999997</v>
          </cell>
          <cell r="Q1326">
            <v>422048597.58999997</v>
          </cell>
          <cell r="R1326">
            <v>429162376.27999997</v>
          </cell>
          <cell r="S1326">
            <v>460592475.80000001</v>
          </cell>
          <cell r="T1326">
            <v>447141658.08999997</v>
          </cell>
          <cell r="U1326">
            <v>467635806.02999997</v>
          </cell>
          <cell r="V1326">
            <v>485484546.01999998</v>
          </cell>
          <cell r="W1326">
            <v>570809326.55999994</v>
          </cell>
          <cell r="X1326">
            <v>518361982.30000001</v>
          </cell>
          <cell r="Y1326">
            <v>587156068.39999998</v>
          </cell>
          <cell r="Z1326">
            <v>595855170</v>
          </cell>
          <cell r="AA1326">
            <v>572271566.01999998</v>
          </cell>
          <cell r="AB1326">
            <v>607609121.96000004</v>
          </cell>
          <cell r="AC1326">
            <v>658451811.45000005</v>
          </cell>
        </row>
        <row r="1327">
          <cell r="A1327" t="str">
            <v>L71N6</v>
          </cell>
          <cell r="B1327" t="str">
            <v>державні та місцеві органи управління</v>
          </cell>
          <cell r="C1327" t="str">
            <v>L71N6</v>
          </cell>
          <cell r="D1327">
            <v>858435.46</v>
          </cell>
          <cell r="E1327">
            <v>394251.17</v>
          </cell>
          <cell r="F1327">
            <v>895766.3</v>
          </cell>
          <cell r="G1327">
            <v>1134133.77</v>
          </cell>
          <cell r="H1327">
            <v>982169.68</v>
          </cell>
          <cell r="I1327">
            <v>1120866.3799999999</v>
          </cell>
          <cell r="J1327">
            <v>528165.56000000006</v>
          </cell>
          <cell r="K1327">
            <v>504590.37</v>
          </cell>
          <cell r="L1327">
            <v>646344.95999999996</v>
          </cell>
          <cell r="M1327">
            <v>1016726.77</v>
          </cell>
          <cell r="N1327">
            <v>812432.47</v>
          </cell>
          <cell r="O1327">
            <v>570214.71</v>
          </cell>
          <cell r="P1327">
            <v>881824.43</v>
          </cell>
          <cell r="Q1327">
            <v>1082816.75</v>
          </cell>
          <cell r="R1327">
            <v>1220217.33</v>
          </cell>
          <cell r="S1327">
            <v>1555774.07</v>
          </cell>
          <cell r="T1327">
            <v>997138.9</v>
          </cell>
          <cell r="U1327">
            <v>1939938.08</v>
          </cell>
          <cell r="V1327">
            <v>1515157.17</v>
          </cell>
          <cell r="W1327">
            <v>1637718.7</v>
          </cell>
          <cell r="X1327">
            <v>1748523.13</v>
          </cell>
          <cell r="Y1327">
            <v>1796861.46</v>
          </cell>
          <cell r="Z1327">
            <v>1631601.35</v>
          </cell>
          <cell r="AA1327">
            <v>2824467.67</v>
          </cell>
          <cell r="AB1327">
            <v>3742185.23</v>
          </cell>
          <cell r="AC1327">
            <v>1508807.85</v>
          </cell>
        </row>
        <row r="1328">
          <cell r="A1328" t="str">
            <v>L71N7</v>
          </cell>
          <cell r="B1328" t="str">
            <v>державні нефінансові корпорації</v>
          </cell>
          <cell r="C1328" t="str">
            <v>L71N7</v>
          </cell>
          <cell r="D1328">
            <v>22133620.420000002</v>
          </cell>
          <cell r="E1328">
            <v>18215405.289999999</v>
          </cell>
          <cell r="F1328">
            <v>28823683.719999999</v>
          </cell>
          <cell r="G1328">
            <v>21350015.98</v>
          </cell>
          <cell r="H1328">
            <v>28004812.870000001</v>
          </cell>
          <cell r="I1328">
            <v>43766040.049999997</v>
          </cell>
          <cell r="J1328">
            <v>20646893.640000001</v>
          </cell>
          <cell r="K1328">
            <v>26503261.98</v>
          </cell>
          <cell r="L1328">
            <v>29404679.43</v>
          </cell>
          <cell r="M1328">
            <v>52193608.490000002</v>
          </cell>
          <cell r="N1328">
            <v>30329700.510000002</v>
          </cell>
          <cell r="O1328">
            <v>70123301.549999997</v>
          </cell>
          <cell r="P1328">
            <v>19273581.73</v>
          </cell>
          <cell r="Q1328">
            <v>26651026.100000001</v>
          </cell>
          <cell r="R1328">
            <v>77846925.180000007</v>
          </cell>
          <cell r="S1328">
            <v>27883737.68</v>
          </cell>
          <cell r="T1328">
            <v>39059205.979999997</v>
          </cell>
          <cell r="U1328">
            <v>58225666.380000003</v>
          </cell>
          <cell r="V1328">
            <v>30759591.329999998</v>
          </cell>
          <cell r="W1328">
            <v>120738325.87</v>
          </cell>
          <cell r="X1328">
            <v>21647082.699999999</v>
          </cell>
          <cell r="Y1328">
            <v>31575069.530000001</v>
          </cell>
          <cell r="Z1328">
            <v>52135816.049999997</v>
          </cell>
          <cell r="AA1328">
            <v>27280098.969999999</v>
          </cell>
          <cell r="AB1328">
            <v>52745718.380000003</v>
          </cell>
          <cell r="AC1328">
            <v>43778001.590000004</v>
          </cell>
        </row>
        <row r="1329">
          <cell r="A1329" t="str">
            <v>L71N8</v>
          </cell>
          <cell r="B1329" t="str">
            <v>інші нефінансові корпорації</v>
          </cell>
          <cell r="C1329" t="str">
            <v>L71N8</v>
          </cell>
          <cell r="D1329">
            <v>769884934.72000003</v>
          </cell>
          <cell r="E1329">
            <v>932221470.04999995</v>
          </cell>
          <cell r="F1329">
            <v>1190762287.1400001</v>
          </cell>
          <cell r="G1329">
            <v>1409383142.3699999</v>
          </cell>
          <cell r="H1329">
            <v>1237949509.79</v>
          </cell>
          <cell r="I1329">
            <v>1837072753.9300001</v>
          </cell>
          <cell r="J1329">
            <v>620996757.69000006</v>
          </cell>
          <cell r="K1329">
            <v>208296452.46000001</v>
          </cell>
          <cell r="L1329">
            <v>367875356.45999998</v>
          </cell>
          <cell r="M1329">
            <v>263495364.44</v>
          </cell>
          <cell r="N1329">
            <v>261393395.91999999</v>
          </cell>
          <cell r="O1329">
            <v>325282531.75999999</v>
          </cell>
          <cell r="P1329">
            <v>551722026.92999995</v>
          </cell>
          <cell r="Q1329">
            <v>284627732.27999997</v>
          </cell>
          <cell r="R1329">
            <v>298735754.00999999</v>
          </cell>
          <cell r="S1329">
            <v>298687702.80000001</v>
          </cell>
          <cell r="T1329">
            <v>412009785.00999999</v>
          </cell>
          <cell r="U1329">
            <v>809001862.94000006</v>
          </cell>
          <cell r="V1329">
            <v>162247693.19999999</v>
          </cell>
          <cell r="W1329">
            <v>275265219.12</v>
          </cell>
          <cell r="X1329">
            <v>270522492.92000002</v>
          </cell>
          <cell r="Y1329">
            <v>608990109.49000001</v>
          </cell>
          <cell r="Z1329">
            <v>327785066.55000001</v>
          </cell>
          <cell r="AA1329">
            <v>224297325.99000001</v>
          </cell>
          <cell r="AB1329">
            <v>279945240.50999999</v>
          </cell>
          <cell r="AC1329">
            <v>354022458.60000002</v>
          </cell>
        </row>
        <row r="1330">
          <cell r="A1330" t="str">
            <v>L71NS</v>
          </cell>
          <cell r="B1330" t="str">
            <v>інші сектори-резиденти</v>
          </cell>
          <cell r="C1330" t="str">
            <v>L71NS</v>
          </cell>
          <cell r="D1330">
            <v>122877964</v>
          </cell>
          <cell r="E1330">
            <v>121679248.95</v>
          </cell>
          <cell r="F1330">
            <v>136651672.52000001</v>
          </cell>
          <cell r="G1330">
            <v>411216787.87</v>
          </cell>
          <cell r="H1330">
            <v>260008355.86000001</v>
          </cell>
          <cell r="I1330">
            <v>133395417.55</v>
          </cell>
          <cell r="J1330">
            <v>113284977.77</v>
          </cell>
          <cell r="K1330">
            <v>119705091.63</v>
          </cell>
          <cell r="L1330">
            <v>140936776.63999999</v>
          </cell>
          <cell r="M1330">
            <v>152193771.88</v>
          </cell>
          <cell r="N1330">
            <v>264381399.03999999</v>
          </cell>
          <cell r="O1330">
            <v>208947185.18000001</v>
          </cell>
          <cell r="P1330">
            <v>200380855.52000001</v>
          </cell>
          <cell r="Q1330">
            <v>214325958.47</v>
          </cell>
          <cell r="R1330">
            <v>185430458.19</v>
          </cell>
          <cell r="S1330">
            <v>209898659.13999999</v>
          </cell>
          <cell r="T1330">
            <v>187482948.90000001</v>
          </cell>
          <cell r="U1330">
            <v>166999895.09</v>
          </cell>
          <cell r="V1330">
            <v>162120919.24000001</v>
          </cell>
          <cell r="W1330">
            <v>144720257.53999999</v>
          </cell>
          <cell r="X1330">
            <v>143401419.75999999</v>
          </cell>
          <cell r="Y1330">
            <v>155604786.59</v>
          </cell>
          <cell r="Z1330">
            <v>207288558.38</v>
          </cell>
          <cell r="AA1330">
            <v>172003437.99000001</v>
          </cell>
          <cell r="AB1330">
            <v>209579589.11000001</v>
          </cell>
          <cell r="AC1330">
            <v>219227472.30000001</v>
          </cell>
        </row>
        <row r="1331">
          <cell r="A1331" t="str">
            <v>L71N3</v>
          </cell>
          <cell r="B1331" t="str">
            <v>- фізособи</v>
          </cell>
          <cell r="C1331" t="str">
            <v>L71N3</v>
          </cell>
          <cell r="H1331">
            <v>167829669.81</v>
          </cell>
          <cell r="I1331">
            <v>125879950.55</v>
          </cell>
          <cell r="J1331">
            <v>103897100.23999999</v>
          </cell>
          <cell r="K1331">
            <v>115987667.94</v>
          </cell>
          <cell r="L1331">
            <v>131840570.04000001</v>
          </cell>
          <cell r="M1331">
            <v>140560640.00999999</v>
          </cell>
          <cell r="N1331">
            <v>250617596.56999999</v>
          </cell>
          <cell r="O1331">
            <v>200060553.31999999</v>
          </cell>
          <cell r="P1331">
            <v>187896081.97999999</v>
          </cell>
          <cell r="Q1331">
            <v>201549518.25999999</v>
          </cell>
          <cell r="R1331">
            <v>181771486.31</v>
          </cell>
          <cell r="S1331">
            <v>203372372.37</v>
          </cell>
          <cell r="T1331">
            <v>180381702.56999999</v>
          </cell>
          <cell r="U1331">
            <v>161218430.97</v>
          </cell>
          <cell r="V1331">
            <v>159147144.91</v>
          </cell>
          <cell r="W1331">
            <v>139537322.06</v>
          </cell>
          <cell r="X1331">
            <v>136996166.16999999</v>
          </cell>
          <cell r="Y1331">
            <v>149062390.34</v>
          </cell>
          <cell r="Z1331">
            <v>202556769.81999999</v>
          </cell>
          <cell r="AA1331">
            <v>165337978.40000001</v>
          </cell>
          <cell r="AB1331">
            <v>202641602</v>
          </cell>
          <cell r="AC1331">
            <v>213437006.78</v>
          </cell>
        </row>
        <row r="1332">
          <cell r="A1332" t="str">
            <v>L71N4</v>
          </cell>
          <cell r="B1332" t="str">
            <v>- інші суб.дом.госп.</v>
          </cell>
          <cell r="C1332" t="str">
            <v>L71N4</v>
          </cell>
          <cell r="H1332">
            <v>90607128</v>
          </cell>
          <cell r="I1332">
            <v>6208109.2999999998</v>
          </cell>
          <cell r="J1332">
            <v>8733834.0500000007</v>
          </cell>
          <cell r="K1332">
            <v>2358034.35</v>
          </cell>
          <cell r="L1332">
            <v>8008763.04</v>
          </cell>
          <cell r="M1332">
            <v>9232142.1899999995</v>
          </cell>
          <cell r="N1332">
            <v>11692625.140000001</v>
          </cell>
          <cell r="O1332">
            <v>7633589.7400000002</v>
          </cell>
          <cell r="P1332">
            <v>10617616.74</v>
          </cell>
          <cell r="Q1332">
            <v>11496650.539999999</v>
          </cell>
          <cell r="R1332">
            <v>2247157.94</v>
          </cell>
          <cell r="S1332">
            <v>3731120.83</v>
          </cell>
          <cell r="T1332">
            <v>5061523.78</v>
          </cell>
          <cell r="U1332">
            <v>4023534.45</v>
          </cell>
          <cell r="V1332">
            <v>2146910</v>
          </cell>
          <cell r="W1332">
            <v>3778761.86</v>
          </cell>
          <cell r="X1332">
            <v>4732527.37</v>
          </cell>
          <cell r="Y1332">
            <v>4610653.3899999997</v>
          </cell>
          <cell r="Z1332">
            <v>2837979.39</v>
          </cell>
          <cell r="AA1332">
            <v>3501207.23</v>
          </cell>
          <cell r="AB1332">
            <v>3909889.08</v>
          </cell>
          <cell r="AC1332">
            <v>3763843.17</v>
          </cell>
        </row>
        <row r="1333">
          <cell r="A1333" t="str">
            <v>L71N9</v>
          </cell>
          <cell r="B1333" t="str">
            <v>- НКОДГ</v>
          </cell>
          <cell r="C1333" t="str">
            <v>L71N9</v>
          </cell>
          <cell r="H1333">
            <v>1571558.05</v>
          </cell>
          <cell r="I1333">
            <v>1307357.7</v>
          </cell>
          <cell r="J1333">
            <v>654043.48</v>
          </cell>
          <cell r="K1333">
            <v>1359389.34</v>
          </cell>
          <cell r="L1333">
            <v>1087443.56</v>
          </cell>
          <cell r="M1333">
            <v>2400989.6800000002</v>
          </cell>
          <cell r="N1333">
            <v>2071177.33</v>
          </cell>
          <cell r="O1333">
            <v>1253042.1200000001</v>
          </cell>
          <cell r="P1333">
            <v>1867156.8</v>
          </cell>
          <cell r="Q1333">
            <v>1279789.67</v>
          </cell>
          <cell r="R1333">
            <v>1411813.94</v>
          </cell>
          <cell r="S1333">
            <v>2795165.94</v>
          </cell>
          <cell r="T1333">
            <v>2039722.55</v>
          </cell>
          <cell r="U1333">
            <v>1757929.67</v>
          </cell>
          <cell r="V1333">
            <v>826864.33</v>
          </cell>
          <cell r="W1333">
            <v>1404173.62</v>
          </cell>
          <cell r="X1333">
            <v>1672726.22</v>
          </cell>
          <cell r="Y1333">
            <v>1931742.86</v>
          </cell>
          <cell r="Z1333">
            <v>1893809.17</v>
          </cell>
          <cell r="AA1333">
            <v>3164252.36</v>
          </cell>
          <cell r="AB1333">
            <v>3028098.03</v>
          </cell>
          <cell r="AC1333">
            <v>2026622.35</v>
          </cell>
        </row>
        <row r="1334">
          <cell r="A1334" t="str">
            <v>L71N0</v>
          </cell>
          <cell r="B1334" t="str">
            <v>нерезиденти</v>
          </cell>
          <cell r="C1334" t="str">
            <v>L71N0</v>
          </cell>
          <cell r="D1334">
            <v>2130176.79</v>
          </cell>
          <cell r="E1334">
            <v>2671613.6300000004</v>
          </cell>
          <cell r="F1334">
            <v>3931571.89</v>
          </cell>
          <cell r="G1334">
            <v>4343808.79</v>
          </cell>
          <cell r="H1334">
            <v>33689108.060000002</v>
          </cell>
          <cell r="I1334">
            <v>34321867.409999996</v>
          </cell>
          <cell r="J1334">
            <v>167663628.58000001</v>
          </cell>
          <cell r="K1334">
            <v>167538607.74000001</v>
          </cell>
          <cell r="L1334">
            <v>167511498.49000001</v>
          </cell>
          <cell r="M1334">
            <v>168965532.33000001</v>
          </cell>
          <cell r="N1334">
            <v>166936557.33000001</v>
          </cell>
          <cell r="O1334">
            <v>2504433.15</v>
          </cell>
          <cell r="P1334">
            <v>2275842.5299999998</v>
          </cell>
          <cell r="Q1334">
            <v>28791804.699999999</v>
          </cell>
          <cell r="R1334">
            <v>28814634.899999999</v>
          </cell>
          <cell r="S1334">
            <v>29217895.82</v>
          </cell>
          <cell r="T1334">
            <v>29437267.239999998</v>
          </cell>
          <cell r="U1334">
            <v>29300654.129999999</v>
          </cell>
          <cell r="V1334">
            <v>12361891.66</v>
          </cell>
          <cell r="W1334">
            <v>684238.45</v>
          </cell>
          <cell r="X1334">
            <v>1319733.03</v>
          </cell>
          <cell r="Y1334">
            <v>871474.46</v>
          </cell>
          <cell r="Z1334">
            <v>11885757.609999999</v>
          </cell>
          <cell r="AA1334">
            <v>34011054.020000003</v>
          </cell>
          <cell r="AB1334">
            <v>28533655.120000001</v>
          </cell>
          <cell r="AC1334">
            <v>24249684.809999999</v>
          </cell>
        </row>
        <row r="1335">
          <cell r="A1335" t="str">
            <v>L71F</v>
          </cell>
          <cell r="B1335" t="str">
            <v>в іноземній валюті</v>
          </cell>
          <cell r="C1335" t="str">
            <v>L71F</v>
          </cell>
          <cell r="D1335">
            <v>836500063.48000002</v>
          </cell>
          <cell r="E1335">
            <v>884052448.50999999</v>
          </cell>
          <cell r="F1335">
            <v>671804722.07000005</v>
          </cell>
          <cell r="G1335">
            <v>822781801.77999997</v>
          </cell>
          <cell r="H1335">
            <v>741261856.22000003</v>
          </cell>
          <cell r="I1335">
            <v>1165865089.1199999</v>
          </cell>
          <cell r="J1335">
            <v>887361203.90999997</v>
          </cell>
          <cell r="K1335">
            <v>676397717.51999998</v>
          </cell>
          <cell r="L1335">
            <v>945626949.62</v>
          </cell>
          <cell r="M1335">
            <v>959541902.21000004</v>
          </cell>
          <cell r="N1335">
            <v>854779359.71000004</v>
          </cell>
          <cell r="O1335">
            <v>1214069587.0699999</v>
          </cell>
          <cell r="P1335">
            <v>1108293689.27</v>
          </cell>
          <cell r="Q1335">
            <v>1230141651.6400001</v>
          </cell>
          <cell r="R1335">
            <v>1359674510.5799999</v>
          </cell>
          <cell r="S1335">
            <v>990088745.07000005</v>
          </cell>
          <cell r="T1335">
            <v>915548679.17999995</v>
          </cell>
          <cell r="U1335">
            <v>970083289.60000002</v>
          </cell>
          <cell r="V1335">
            <v>607312020.38999999</v>
          </cell>
          <cell r="W1335">
            <v>660259019.98000002</v>
          </cell>
          <cell r="X1335">
            <v>1088435912.1500001</v>
          </cell>
          <cell r="Y1335">
            <v>1074363752.3699999</v>
          </cell>
          <cell r="Z1335">
            <v>1045677512.5</v>
          </cell>
          <cell r="AA1335">
            <v>1231296168.8299999</v>
          </cell>
          <cell r="AB1335">
            <v>1477432275.51</v>
          </cell>
          <cell r="AC1335">
            <v>1312841655.6199999</v>
          </cell>
        </row>
        <row r="1336">
          <cell r="A1336" t="str">
            <v>L71FC</v>
          </cell>
          <cell r="B1336" t="str">
            <v>Центральний банк</v>
          </cell>
          <cell r="C1336" t="str">
            <v>L71FC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6186946.3600000003</v>
          </cell>
          <cell r="X1336">
            <v>2151404.6</v>
          </cell>
          <cell r="Y1336">
            <v>7185757.9400000004</v>
          </cell>
          <cell r="Z1336">
            <v>6688151.5</v>
          </cell>
          <cell r="AA1336">
            <v>36510671.299999997</v>
          </cell>
          <cell r="AB1336">
            <v>24384259.41</v>
          </cell>
          <cell r="AC1336">
            <v>8000733.5499999998</v>
          </cell>
        </row>
        <row r="1337">
          <cell r="A1337" t="str">
            <v>L71F1</v>
          </cell>
          <cell r="B1337" t="str">
            <v>інші депозитні корпорації</v>
          </cell>
          <cell r="C1337" t="str">
            <v>L71F1</v>
          </cell>
          <cell r="D1337">
            <v>532838498.36000001</v>
          </cell>
          <cell r="E1337">
            <v>515194636.68000001</v>
          </cell>
          <cell r="F1337">
            <v>465137350.60000002</v>
          </cell>
          <cell r="G1337">
            <v>541118578.01999998</v>
          </cell>
          <cell r="H1337">
            <v>491120048.39999998</v>
          </cell>
          <cell r="I1337">
            <v>823429029.60000002</v>
          </cell>
          <cell r="J1337">
            <v>463313040.16000003</v>
          </cell>
          <cell r="K1337">
            <v>365344682.58999997</v>
          </cell>
          <cell r="L1337">
            <v>660368329.71000004</v>
          </cell>
          <cell r="M1337">
            <v>653231533.63999999</v>
          </cell>
          <cell r="N1337">
            <v>530735417.43000001</v>
          </cell>
          <cell r="O1337">
            <v>582249626.16999996</v>
          </cell>
          <cell r="P1337">
            <v>724144558.30999994</v>
          </cell>
          <cell r="Q1337">
            <v>728733028.73000002</v>
          </cell>
          <cell r="R1337">
            <v>618918645.11000001</v>
          </cell>
          <cell r="S1337">
            <v>635880967.42999995</v>
          </cell>
          <cell r="T1337">
            <v>619526042.67999995</v>
          </cell>
          <cell r="U1337">
            <v>740623094.38999999</v>
          </cell>
          <cell r="V1337">
            <v>391351554.72000003</v>
          </cell>
          <cell r="W1337">
            <v>409232352.80000001</v>
          </cell>
          <cell r="X1337">
            <v>506718170.56</v>
          </cell>
          <cell r="Y1337">
            <v>642882476.24000001</v>
          </cell>
          <cell r="Z1337">
            <v>660703526.24000001</v>
          </cell>
          <cell r="AA1337">
            <v>595230988.55999994</v>
          </cell>
          <cell r="AB1337">
            <v>880138708.79999995</v>
          </cell>
          <cell r="AC1337">
            <v>714990428.21000004</v>
          </cell>
        </row>
        <row r="1338">
          <cell r="A1338" t="str">
            <v>L71F2</v>
          </cell>
          <cell r="B1338" t="str">
            <v>інші фінансові корпорації</v>
          </cell>
          <cell r="C1338" t="str">
            <v>L71F2</v>
          </cell>
          <cell r="D1338">
            <v>12651355.82</v>
          </cell>
          <cell r="E1338">
            <v>10428607.07</v>
          </cell>
          <cell r="F1338">
            <v>6419243.2000000002</v>
          </cell>
          <cell r="G1338">
            <v>7242701.4900000002</v>
          </cell>
          <cell r="H1338">
            <v>7624431.21</v>
          </cell>
          <cell r="I1338">
            <v>14586193.539999999</v>
          </cell>
          <cell r="J1338">
            <v>12789800.76</v>
          </cell>
          <cell r="K1338">
            <v>25481836.609999999</v>
          </cell>
          <cell r="L1338">
            <v>33216396.09</v>
          </cell>
          <cell r="M1338">
            <v>13686613.640000001</v>
          </cell>
          <cell r="N1338">
            <v>13301785.630000001</v>
          </cell>
          <cell r="O1338">
            <v>34405944.32</v>
          </cell>
          <cell r="P1338">
            <v>11076744.779999999</v>
          </cell>
          <cell r="Q1338">
            <v>26012532.300000001</v>
          </cell>
          <cell r="R1338">
            <v>96883330.969999999</v>
          </cell>
          <cell r="S1338">
            <v>19164190.239999998</v>
          </cell>
          <cell r="T1338">
            <v>21615367.09</v>
          </cell>
          <cell r="U1338">
            <v>15596357.109999999</v>
          </cell>
          <cell r="V1338">
            <v>11695471.02</v>
          </cell>
          <cell r="W1338">
            <v>17610752.02</v>
          </cell>
          <cell r="X1338">
            <v>35933644.109999999</v>
          </cell>
          <cell r="Y1338">
            <v>36409567.299999997</v>
          </cell>
          <cell r="Z1338">
            <v>42586418.399999999</v>
          </cell>
          <cell r="AA1338">
            <v>19016799.329999998</v>
          </cell>
          <cell r="AB1338">
            <v>10455951.359999999</v>
          </cell>
          <cell r="AC1338">
            <v>7238943.8499999996</v>
          </cell>
        </row>
        <row r="1339">
          <cell r="A1339" t="str">
            <v>L71F5</v>
          </cell>
          <cell r="B1339" t="str">
            <v>Центральний Уряд</v>
          </cell>
          <cell r="C1339" t="str">
            <v>L71F5</v>
          </cell>
          <cell r="D1339">
            <v>959.9</v>
          </cell>
          <cell r="E1339">
            <v>7458.71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70783153.099999994</v>
          </cell>
          <cell r="L1339">
            <v>3447012.52</v>
          </cell>
          <cell r="M1339">
            <v>4103395.58</v>
          </cell>
          <cell r="N1339">
            <v>2838181.96</v>
          </cell>
          <cell r="O1339">
            <v>4313155.78</v>
          </cell>
          <cell r="P1339">
            <v>676150.66</v>
          </cell>
          <cell r="Q1339">
            <v>260318.61</v>
          </cell>
          <cell r="R1339">
            <v>1747.52</v>
          </cell>
          <cell r="S1339">
            <v>16887.73</v>
          </cell>
          <cell r="T1339">
            <v>754.22</v>
          </cell>
          <cell r="U1339">
            <v>80183.98</v>
          </cell>
          <cell r="V1339">
            <v>7060.09</v>
          </cell>
          <cell r="W1339">
            <v>6247.18</v>
          </cell>
          <cell r="X1339">
            <v>177377.08</v>
          </cell>
          <cell r="Y1339">
            <v>214947.52</v>
          </cell>
          <cell r="Z1339">
            <v>158724.31</v>
          </cell>
          <cell r="AA1339">
            <v>227315.07</v>
          </cell>
          <cell r="AB1339">
            <v>257162.07</v>
          </cell>
          <cell r="AC1339">
            <v>849624.56</v>
          </cell>
        </row>
        <row r="1340">
          <cell r="A1340" t="str">
            <v>L71F6</v>
          </cell>
          <cell r="B1340" t="str">
            <v>державні та місцеві органи управління</v>
          </cell>
          <cell r="C1340" t="str">
            <v>L71F6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528.19000000000005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183.3</v>
          </cell>
          <cell r="Q1340">
            <v>0</v>
          </cell>
          <cell r="R1340">
            <v>0</v>
          </cell>
          <cell r="S1340">
            <v>0</v>
          </cell>
          <cell r="T1340">
            <v>1310.71</v>
          </cell>
          <cell r="U1340">
            <v>1087.77</v>
          </cell>
          <cell r="V1340">
            <v>0</v>
          </cell>
          <cell r="W1340">
            <v>0</v>
          </cell>
          <cell r="X1340">
            <v>0</v>
          </cell>
          <cell r="Y1340">
            <v>607.29</v>
          </cell>
          <cell r="Z1340">
            <v>0</v>
          </cell>
          <cell r="AA1340">
            <v>525.20000000000005</v>
          </cell>
          <cell r="AB1340">
            <v>0</v>
          </cell>
          <cell r="AC1340">
            <v>1474.6</v>
          </cell>
        </row>
        <row r="1341">
          <cell r="A1341" t="str">
            <v>L71F7</v>
          </cell>
          <cell r="B1341" t="str">
            <v>державні нефінансові корпорації</v>
          </cell>
          <cell r="C1341" t="str">
            <v>L71F7</v>
          </cell>
          <cell r="D1341">
            <v>3618863.11</v>
          </cell>
          <cell r="E1341">
            <v>4684508.84</v>
          </cell>
          <cell r="F1341">
            <v>3668921.47</v>
          </cell>
          <cell r="G1341">
            <v>7313875.3799999999</v>
          </cell>
          <cell r="H1341">
            <v>6916022.5</v>
          </cell>
          <cell r="I1341">
            <v>5107922.9400000004</v>
          </cell>
          <cell r="J1341">
            <v>6423375.2400000002</v>
          </cell>
          <cell r="K1341">
            <v>9993860.3599999994</v>
          </cell>
          <cell r="L1341">
            <v>9399741.4199999999</v>
          </cell>
          <cell r="M1341">
            <v>14235205.630000001</v>
          </cell>
          <cell r="N1341">
            <v>23871928.640000001</v>
          </cell>
          <cell r="O1341">
            <v>28778194.93</v>
          </cell>
          <cell r="P1341">
            <v>47818352.18</v>
          </cell>
          <cell r="Q1341">
            <v>26083043.050000001</v>
          </cell>
          <cell r="R1341">
            <v>24738261.23</v>
          </cell>
          <cell r="S1341">
            <v>33080975.489999998</v>
          </cell>
          <cell r="T1341">
            <v>11810846.449999999</v>
          </cell>
          <cell r="U1341">
            <v>21714304.329999998</v>
          </cell>
          <cell r="V1341">
            <v>23816811.010000002</v>
          </cell>
          <cell r="W1341">
            <v>10741646.5</v>
          </cell>
          <cell r="X1341">
            <v>10855996.6</v>
          </cell>
          <cell r="Y1341">
            <v>13019954.91</v>
          </cell>
          <cell r="Z1341">
            <v>3101869.4</v>
          </cell>
          <cell r="AA1341">
            <v>9073717.75</v>
          </cell>
          <cell r="AB1341">
            <v>38947228.490000002</v>
          </cell>
          <cell r="AC1341">
            <v>20052911.23</v>
          </cell>
        </row>
        <row r="1342">
          <cell r="A1342" t="str">
            <v>L71F8</v>
          </cell>
          <cell r="B1342" t="str">
            <v>інші нефінансові корпорації</v>
          </cell>
          <cell r="C1342" t="str">
            <v>L71F8</v>
          </cell>
          <cell r="D1342">
            <v>95670934.950000003</v>
          </cell>
          <cell r="E1342">
            <v>92580748.200000003</v>
          </cell>
          <cell r="F1342">
            <v>88937735.939999998</v>
          </cell>
          <cell r="G1342">
            <v>92183042.489999995</v>
          </cell>
          <cell r="H1342">
            <v>110982762.34</v>
          </cell>
          <cell r="I1342">
            <v>108630993.92</v>
          </cell>
          <cell r="J1342">
            <v>112045539.48</v>
          </cell>
          <cell r="K1342">
            <v>82024581.310000002</v>
          </cell>
          <cell r="L1342">
            <v>71353530.459999993</v>
          </cell>
          <cell r="M1342">
            <v>92056315.269999996</v>
          </cell>
          <cell r="N1342">
            <v>104622598.23999999</v>
          </cell>
          <cell r="O1342">
            <v>122713353.25</v>
          </cell>
          <cell r="P1342">
            <v>93951686.349999994</v>
          </cell>
          <cell r="Q1342">
            <v>90156548.260000005</v>
          </cell>
          <cell r="R1342">
            <v>102309809.20999999</v>
          </cell>
          <cell r="S1342">
            <v>91233144.590000004</v>
          </cell>
          <cell r="T1342">
            <v>77102079.890000001</v>
          </cell>
          <cell r="U1342">
            <v>94299973.540000007</v>
          </cell>
          <cell r="V1342">
            <v>27544311.16</v>
          </cell>
          <cell r="W1342">
            <v>129725574.88</v>
          </cell>
          <cell r="X1342">
            <v>173186825.43000001</v>
          </cell>
          <cell r="Y1342">
            <v>104845717.98</v>
          </cell>
          <cell r="Z1342">
            <v>41047952.789999999</v>
          </cell>
          <cell r="AA1342">
            <v>72446849.739999995</v>
          </cell>
          <cell r="AB1342">
            <v>105361844.12</v>
          </cell>
          <cell r="AC1342">
            <v>201700350.46000001</v>
          </cell>
        </row>
        <row r="1343">
          <cell r="A1343" t="str">
            <v>L71FS</v>
          </cell>
          <cell r="B1343" t="str">
            <v>інші сектори-резиденти</v>
          </cell>
          <cell r="C1343" t="str">
            <v>L71FS</v>
          </cell>
          <cell r="D1343">
            <v>110972621.19</v>
          </cell>
          <cell r="E1343">
            <v>219765858.34</v>
          </cell>
          <cell r="F1343">
            <v>51368454.07</v>
          </cell>
          <cell r="G1343">
            <v>81557836.849999994</v>
          </cell>
          <cell r="H1343">
            <v>48247127.729999997</v>
          </cell>
          <cell r="I1343">
            <v>92938362.129999995</v>
          </cell>
          <cell r="J1343">
            <v>218866553.16999999</v>
          </cell>
          <cell r="K1343">
            <v>44491676.030000001</v>
          </cell>
          <cell r="L1343">
            <v>37473074.359999999</v>
          </cell>
          <cell r="M1343">
            <v>54119660.57</v>
          </cell>
          <cell r="N1343">
            <v>36123462.020000003</v>
          </cell>
          <cell r="O1343">
            <v>284042241.13999999</v>
          </cell>
          <cell r="P1343">
            <v>80092467.340000004</v>
          </cell>
          <cell r="Q1343">
            <v>243342673.72999999</v>
          </cell>
          <cell r="R1343">
            <v>389366514.14999998</v>
          </cell>
          <cell r="S1343">
            <v>100171240.20999999</v>
          </cell>
          <cell r="T1343">
            <v>100324657.84</v>
          </cell>
          <cell r="U1343">
            <v>52475565.049999997</v>
          </cell>
          <cell r="V1343">
            <v>129711114.29000001</v>
          </cell>
          <cell r="W1343">
            <v>38562600.079999998</v>
          </cell>
          <cell r="X1343">
            <v>293091017.01999998</v>
          </cell>
          <cell r="Y1343">
            <v>163305220.78999999</v>
          </cell>
          <cell r="Z1343">
            <v>174779139.28</v>
          </cell>
          <cell r="AA1343">
            <v>91873053.659999996</v>
          </cell>
          <cell r="AB1343">
            <v>62463221.259999998</v>
          </cell>
          <cell r="AC1343">
            <v>63581273.969999999</v>
          </cell>
        </row>
        <row r="1344">
          <cell r="A1344" t="str">
            <v>L71F3</v>
          </cell>
          <cell r="B1344" t="str">
            <v>- фізособи</v>
          </cell>
          <cell r="C1344" t="str">
            <v>L71F3</v>
          </cell>
          <cell r="H1344">
            <v>41068979.229999997</v>
          </cell>
          <cell r="I1344">
            <v>59842241.899999999</v>
          </cell>
          <cell r="J1344">
            <v>175714928.65000001</v>
          </cell>
          <cell r="K1344">
            <v>37300103.140000001</v>
          </cell>
          <cell r="L1344">
            <v>33038642.75</v>
          </cell>
          <cell r="M1344">
            <v>51223554.859999999</v>
          </cell>
          <cell r="N1344">
            <v>34276531.450000003</v>
          </cell>
          <cell r="O1344">
            <v>128992097.43000001</v>
          </cell>
          <cell r="P1344">
            <v>61127973.549999997</v>
          </cell>
          <cell r="Q1344">
            <v>121934462.47</v>
          </cell>
          <cell r="R1344">
            <v>196824483.02000001</v>
          </cell>
          <cell r="S1344">
            <v>74041677.400000006</v>
          </cell>
          <cell r="T1344">
            <v>59315891.369999997</v>
          </cell>
          <cell r="U1344">
            <v>42118720.399999999</v>
          </cell>
          <cell r="V1344">
            <v>112033186.58</v>
          </cell>
          <cell r="W1344">
            <v>34216753.560000002</v>
          </cell>
          <cell r="X1344">
            <v>141129653.49000001</v>
          </cell>
          <cell r="Y1344">
            <v>103495145.33</v>
          </cell>
          <cell r="Z1344">
            <v>113621279.95999999</v>
          </cell>
          <cell r="AA1344">
            <v>71143043.150000006</v>
          </cell>
          <cell r="AB1344">
            <v>51155353.549999997</v>
          </cell>
          <cell r="AC1344">
            <v>59040823.219999999</v>
          </cell>
        </row>
        <row r="1345">
          <cell r="A1345" t="str">
            <v>L71F4</v>
          </cell>
          <cell r="B1345" t="str">
            <v>- інші суб.дом.госп.</v>
          </cell>
          <cell r="C1345" t="str">
            <v>L71F4</v>
          </cell>
          <cell r="H1345">
            <v>372903.18</v>
          </cell>
          <cell r="I1345">
            <v>443166.22</v>
          </cell>
          <cell r="J1345">
            <v>571878.6</v>
          </cell>
          <cell r="K1345">
            <v>485493.34</v>
          </cell>
          <cell r="L1345">
            <v>325962.55</v>
          </cell>
          <cell r="M1345">
            <v>326437.84000000003</v>
          </cell>
          <cell r="N1345">
            <v>347723.86</v>
          </cell>
          <cell r="O1345">
            <v>2325253.04</v>
          </cell>
          <cell r="P1345">
            <v>1043984.03</v>
          </cell>
          <cell r="Q1345">
            <v>2493158.2200000002</v>
          </cell>
          <cell r="R1345">
            <v>9505325.5399999991</v>
          </cell>
          <cell r="S1345">
            <v>1285985.03</v>
          </cell>
          <cell r="T1345">
            <v>1693956.39</v>
          </cell>
          <cell r="U1345">
            <v>995317.83</v>
          </cell>
          <cell r="V1345">
            <v>575564.59</v>
          </cell>
          <cell r="W1345">
            <v>264988.07</v>
          </cell>
          <cell r="X1345">
            <v>454241.41</v>
          </cell>
          <cell r="Y1345">
            <v>772586.01</v>
          </cell>
          <cell r="Z1345">
            <v>2182867.92</v>
          </cell>
          <cell r="AA1345">
            <v>668932.17000000004</v>
          </cell>
          <cell r="AB1345">
            <v>1056092.22</v>
          </cell>
          <cell r="AC1345">
            <v>484834.18</v>
          </cell>
        </row>
        <row r="1346">
          <cell r="A1346" t="str">
            <v>L71F9</v>
          </cell>
          <cell r="B1346" t="str">
            <v>- НКОДГ</v>
          </cell>
          <cell r="C1346" t="str">
            <v>L71F9</v>
          </cell>
          <cell r="H1346">
            <v>6805245.3200000003</v>
          </cell>
          <cell r="I1346">
            <v>32652954.010000002</v>
          </cell>
          <cell r="J1346">
            <v>42579745.920000002</v>
          </cell>
          <cell r="K1346">
            <v>6706079.5499999998</v>
          </cell>
          <cell r="L1346">
            <v>4108469.06</v>
          </cell>
          <cell r="M1346">
            <v>2569667.87</v>
          </cell>
          <cell r="N1346">
            <v>1499206.71</v>
          </cell>
          <cell r="O1346">
            <v>152724890.66999999</v>
          </cell>
          <cell r="P1346">
            <v>17920509.760000002</v>
          </cell>
          <cell r="Q1346">
            <v>118915053.04000001</v>
          </cell>
          <cell r="R1346">
            <v>183036705.59</v>
          </cell>
          <cell r="S1346">
            <v>24843577.780000001</v>
          </cell>
          <cell r="T1346">
            <v>39314810.079999998</v>
          </cell>
          <cell r="U1346">
            <v>9361526.8200000003</v>
          </cell>
          <cell r="V1346">
            <v>17102363.120000001</v>
          </cell>
          <cell r="W1346">
            <v>4080858.45</v>
          </cell>
          <cell r="X1346">
            <v>151507122.12</v>
          </cell>
          <cell r="Y1346">
            <v>59037489.450000003</v>
          </cell>
          <cell r="Z1346">
            <v>58974991.399999999</v>
          </cell>
          <cell r="AA1346">
            <v>20061078.34</v>
          </cell>
          <cell r="AB1346">
            <v>10251775.49</v>
          </cell>
          <cell r="AC1346">
            <v>4055616.57</v>
          </cell>
        </row>
        <row r="1347">
          <cell r="A1347" t="str">
            <v>L71F0</v>
          </cell>
          <cell r="B1347" t="str">
            <v>нерезиденти</v>
          </cell>
          <cell r="C1347" t="str">
            <v>L71F0</v>
          </cell>
          <cell r="D1347">
            <v>80746830.150000006</v>
          </cell>
          <cell r="E1347">
            <v>41390630.670000002</v>
          </cell>
          <cell r="F1347">
            <v>56273016.789999999</v>
          </cell>
          <cell r="G1347">
            <v>93365767.549999997</v>
          </cell>
          <cell r="H1347">
            <v>76371464.040000007</v>
          </cell>
          <cell r="I1347">
            <v>121172058.8</v>
          </cell>
          <cell r="J1347">
            <v>73922895.099999994</v>
          </cell>
          <cell r="K1347">
            <v>78277927.519999996</v>
          </cell>
          <cell r="L1347">
            <v>130368865.06</v>
          </cell>
          <cell r="M1347">
            <v>128109177.88</v>
          </cell>
          <cell r="N1347">
            <v>143285985.78999999</v>
          </cell>
          <cell r="O1347">
            <v>157567071.47999999</v>
          </cell>
          <cell r="P1347">
            <v>150533546.34999999</v>
          </cell>
          <cell r="Q1347">
            <v>115553506.95999999</v>
          </cell>
          <cell r="R1347">
            <v>127456202.39</v>
          </cell>
          <cell r="S1347">
            <v>110541339.38</v>
          </cell>
          <cell r="T1347">
            <v>85167620.299999997</v>
          </cell>
          <cell r="U1347">
            <v>45292723.43</v>
          </cell>
          <cell r="V1347">
            <v>23185698.100000001</v>
          </cell>
          <cell r="W1347">
            <v>48192900.159999996</v>
          </cell>
          <cell r="X1347">
            <v>66321476.75</v>
          </cell>
          <cell r="Y1347">
            <v>106499502.40000001</v>
          </cell>
          <cell r="Z1347">
            <v>116611730.58</v>
          </cell>
          <cell r="AA1347">
            <v>406916248.22000003</v>
          </cell>
          <cell r="AB1347">
            <v>355423900</v>
          </cell>
          <cell r="AC1347">
            <v>296425915.19</v>
          </cell>
        </row>
        <row r="1348">
          <cell r="A1348" t="str">
            <v>L79</v>
          </cell>
          <cell r="B1348" t="str">
            <v>інше</v>
          </cell>
          <cell r="C1348" t="str">
            <v>L79</v>
          </cell>
          <cell r="D1348">
            <v>6683119231.9000006</v>
          </cell>
          <cell r="E1348">
            <v>6765622096.2299995</v>
          </cell>
          <cell r="F1348">
            <v>6915654981.5599995</v>
          </cell>
          <cell r="G1348">
            <v>7461916383.6599998</v>
          </cell>
          <cell r="H1348">
            <v>7897505253.6800003</v>
          </cell>
          <cell r="I1348">
            <v>7987820035.6300001</v>
          </cell>
          <cell r="J1348">
            <v>8411397400.5199995</v>
          </cell>
          <cell r="K1348">
            <v>8174612894.7799997</v>
          </cell>
          <cell r="L1348">
            <v>8236540654.3400002</v>
          </cell>
          <cell r="M1348">
            <v>8947313387.4699993</v>
          </cell>
          <cell r="N1348">
            <v>9413250134.7299995</v>
          </cell>
          <cell r="O1348">
            <v>9734072690.2199993</v>
          </cell>
          <cell r="P1348">
            <v>11177133846.35</v>
          </cell>
          <cell r="Q1348">
            <v>10702727757.910002</v>
          </cell>
          <cell r="R1348">
            <v>11059322080.560001</v>
          </cell>
          <cell r="S1348">
            <v>11287554808.860001</v>
          </cell>
          <cell r="T1348">
            <v>11531051510.469999</v>
          </cell>
          <cell r="U1348">
            <v>11616156649.77</v>
          </cell>
          <cell r="V1348">
            <v>11992004860.99</v>
          </cell>
          <cell r="W1348">
            <v>12080983050.440001</v>
          </cell>
          <cell r="X1348">
            <v>12433796190.189999</v>
          </cell>
          <cell r="Y1348">
            <v>12886301303.820002</v>
          </cell>
          <cell r="Z1348">
            <v>13705454323.91</v>
          </cell>
          <cell r="AA1348">
            <v>14172670279.9</v>
          </cell>
          <cell r="AB1348">
            <v>14170238226.439999</v>
          </cell>
          <cell r="AC1348">
            <v>14540610316.07</v>
          </cell>
        </row>
        <row r="1349">
          <cell r="A1349" t="str">
            <v>L79X1Z</v>
          </cell>
          <cell r="B1349" t="str">
            <v>Резерви під заборгованість</v>
          </cell>
          <cell r="C1349" t="str">
            <v>L79X1Z</v>
          </cell>
          <cell r="D1349">
            <v>4567983209.0799999</v>
          </cell>
          <cell r="E1349">
            <v>4685370119.3500004</v>
          </cell>
          <cell r="F1349">
            <v>4734355667.8000002</v>
          </cell>
          <cell r="G1349">
            <v>4842317016.4399996</v>
          </cell>
          <cell r="H1349">
            <v>5050275823.8699999</v>
          </cell>
          <cell r="I1349">
            <v>5285443994.7200003</v>
          </cell>
          <cell r="J1349">
            <v>5365945787.2399998</v>
          </cell>
          <cell r="K1349">
            <v>5425364340.0299997</v>
          </cell>
          <cell r="L1349">
            <v>5521880921.1000004</v>
          </cell>
          <cell r="M1349">
            <v>5685666914.9700003</v>
          </cell>
          <cell r="N1349">
            <v>5759952701.7200003</v>
          </cell>
          <cell r="O1349">
            <v>5908963552.1599998</v>
          </cell>
          <cell r="P1349">
            <v>6078367903.0299997</v>
          </cell>
          <cell r="Q1349">
            <v>6273533539.6800003</v>
          </cell>
          <cell r="R1349">
            <v>6368673759.04</v>
          </cell>
          <cell r="S1349">
            <v>6586207401.1599998</v>
          </cell>
          <cell r="T1349">
            <v>6890202329.2600002</v>
          </cell>
          <cell r="U1349">
            <v>7218525904.2299995</v>
          </cell>
          <cell r="V1349">
            <v>7256218800.4399996</v>
          </cell>
          <cell r="W1349">
            <v>7390545348.2399998</v>
          </cell>
          <cell r="X1349">
            <v>7510976976.5200005</v>
          </cell>
          <cell r="Y1349">
            <v>7609433485.5600004</v>
          </cell>
          <cell r="Z1349">
            <v>7690879561.0200005</v>
          </cell>
          <cell r="AA1349">
            <v>7814794002.8000002</v>
          </cell>
          <cell r="AB1349">
            <v>8034636409.1800003</v>
          </cell>
          <cell r="AC1349">
            <v>8129778112.8000002</v>
          </cell>
        </row>
        <row r="1350">
          <cell r="A1350" t="str">
            <v>L79X1Z1</v>
          </cell>
          <cell r="B1350" t="str">
            <v>резерви під заборгованість за кредитами</v>
          </cell>
          <cell r="C1350" t="str">
            <v>L79X1Z1</v>
          </cell>
          <cell r="D1350">
            <v>4567983209.0799999</v>
          </cell>
          <cell r="E1350">
            <v>4685370119.3500004</v>
          </cell>
          <cell r="F1350">
            <v>4734355667.8000002</v>
          </cell>
          <cell r="G1350">
            <v>4842317016.4399996</v>
          </cell>
          <cell r="H1350">
            <v>5050275823.8699999</v>
          </cell>
          <cell r="I1350">
            <v>5285443994.7199993</v>
          </cell>
          <cell r="J1350">
            <v>5365945787.2400007</v>
          </cell>
          <cell r="K1350">
            <v>4408213185.3800001</v>
          </cell>
          <cell r="L1350">
            <v>4502348431.4700003</v>
          </cell>
          <cell r="M1350">
            <v>4665109124.5900002</v>
          </cell>
          <cell r="N1350">
            <v>4686149227.75</v>
          </cell>
          <cell r="O1350">
            <v>4808320690.7200003</v>
          </cell>
          <cell r="P1350">
            <v>4975052557.4700003</v>
          </cell>
          <cell r="Q1350">
            <v>5108382464.7600002</v>
          </cell>
          <cell r="R1350">
            <v>5147756015.1899996</v>
          </cell>
          <cell r="S1350">
            <v>5332557894.2600002</v>
          </cell>
          <cell r="T1350">
            <v>5590766585.5900002</v>
          </cell>
          <cell r="U1350">
            <v>5866610278.6499996</v>
          </cell>
          <cell r="V1350">
            <v>6003909870.0100002</v>
          </cell>
          <cell r="W1350">
            <v>6061375792.9300003</v>
          </cell>
          <cell r="X1350">
            <v>6141154473.0100002</v>
          </cell>
          <cell r="Y1350">
            <v>6259880770.8900003</v>
          </cell>
          <cell r="Z1350">
            <v>6288990243.9300003</v>
          </cell>
          <cell r="AA1350">
            <v>6377824212.4399996</v>
          </cell>
          <cell r="AB1350">
            <v>6617733623.54</v>
          </cell>
          <cell r="AC1350">
            <v>6681917918.3000002</v>
          </cell>
        </row>
        <row r="1351">
          <cell r="A1351" t="str">
            <v>L79X1Z11</v>
          </cell>
          <cell r="B1351" t="str">
            <v>резиденти</v>
          </cell>
          <cell r="C1351" t="str">
            <v>L79X1Z11</v>
          </cell>
          <cell r="D1351">
            <v>4553182538.3999996</v>
          </cell>
          <cell r="E1351">
            <v>4673041467.5</v>
          </cell>
          <cell r="F1351">
            <v>4718827311.4499998</v>
          </cell>
          <cell r="G1351">
            <v>4825735273.6499996</v>
          </cell>
          <cell r="H1351">
            <v>5032017161.6499996</v>
          </cell>
          <cell r="I1351">
            <v>5268833154.3199997</v>
          </cell>
          <cell r="J1351">
            <v>5348452391.3900003</v>
          </cell>
          <cell r="K1351">
            <v>4407528057.6400003</v>
          </cell>
          <cell r="L1351">
            <v>4501664394.6400003</v>
          </cell>
          <cell r="M1351">
            <v>4664424521.8800001</v>
          </cell>
          <cell r="N1351">
            <v>4685470165.4099998</v>
          </cell>
          <cell r="O1351">
            <v>4807643811.5</v>
          </cell>
          <cell r="P1351">
            <v>4974375135.5200005</v>
          </cell>
          <cell r="Q1351">
            <v>5107707823.5200005</v>
          </cell>
          <cell r="R1351">
            <v>5147085125.1400003</v>
          </cell>
          <cell r="S1351">
            <v>5331886428.5799999</v>
          </cell>
          <cell r="T1351">
            <v>5590086385.4300003</v>
          </cell>
          <cell r="U1351">
            <v>5865919468.2399998</v>
          </cell>
          <cell r="V1351">
            <v>6003198546.0799999</v>
          </cell>
          <cell r="W1351">
            <v>6060667537.0200005</v>
          </cell>
          <cell r="X1351">
            <v>6140441441.1400003</v>
          </cell>
          <cell r="Y1351">
            <v>6254411369.4499998</v>
          </cell>
          <cell r="Z1351">
            <v>6272731371.2299995</v>
          </cell>
          <cell r="AA1351">
            <v>6361563742.7600002</v>
          </cell>
          <cell r="AB1351">
            <v>6612845098.3999996</v>
          </cell>
          <cell r="AC1351">
            <v>6675449779.4399996</v>
          </cell>
        </row>
        <row r="1352">
          <cell r="A1352" t="str">
            <v>L79X1Z12</v>
          </cell>
          <cell r="B1352" t="str">
            <v>нерезиденти</v>
          </cell>
          <cell r="C1352" t="str">
            <v>L79X1Z12</v>
          </cell>
          <cell r="D1352">
            <v>14800670.68</v>
          </cell>
          <cell r="E1352">
            <v>12328651.85</v>
          </cell>
          <cell r="F1352">
            <v>15528356.35</v>
          </cell>
          <cell r="G1352">
            <v>16581742.789999999</v>
          </cell>
          <cell r="H1352">
            <v>18258662.219999999</v>
          </cell>
          <cell r="I1352">
            <v>16610840.4</v>
          </cell>
          <cell r="J1352">
            <v>17493395.850000001</v>
          </cell>
          <cell r="K1352">
            <v>685127.74</v>
          </cell>
          <cell r="L1352">
            <v>684036.83</v>
          </cell>
          <cell r="M1352">
            <v>684602.71</v>
          </cell>
          <cell r="N1352">
            <v>679062.34</v>
          </cell>
          <cell r="O1352">
            <v>676879.22</v>
          </cell>
          <cell r="P1352">
            <v>677421.95</v>
          </cell>
          <cell r="Q1352">
            <v>674641.24</v>
          </cell>
          <cell r="R1352">
            <v>670890.05000000005</v>
          </cell>
          <cell r="S1352">
            <v>671465.68</v>
          </cell>
          <cell r="T1352">
            <v>680200.16</v>
          </cell>
          <cell r="U1352">
            <v>690810.41</v>
          </cell>
          <cell r="V1352">
            <v>711323.93</v>
          </cell>
          <cell r="W1352">
            <v>708255.91</v>
          </cell>
          <cell r="X1352">
            <v>713031.87</v>
          </cell>
          <cell r="Y1352">
            <v>5469401.4400000004</v>
          </cell>
          <cell r="Z1352">
            <v>16258872.699999999</v>
          </cell>
          <cell r="AA1352">
            <v>16260469.68</v>
          </cell>
          <cell r="AB1352">
            <v>4888525.1399999997</v>
          </cell>
          <cell r="AC1352">
            <v>6468138.8600000003</v>
          </cell>
        </row>
        <row r="1353">
          <cell r="A1353" t="str">
            <v>L79X1Z2</v>
          </cell>
          <cell r="B1353" t="str">
            <v>інші резерви під заборгованість</v>
          </cell>
          <cell r="C1353" t="str">
            <v>L79X1Z2</v>
          </cell>
          <cell r="K1353">
            <v>1017151154.65</v>
          </cell>
          <cell r="L1353">
            <v>1019532489.63</v>
          </cell>
          <cell r="M1353">
            <v>1020557790.38</v>
          </cell>
          <cell r="N1353">
            <v>1073803473.97</v>
          </cell>
          <cell r="O1353">
            <v>1100642861.4400001</v>
          </cell>
          <cell r="P1353">
            <v>1103315345.5599999</v>
          </cell>
          <cell r="Q1353">
            <v>1165151074.9200001</v>
          </cell>
          <cell r="R1353">
            <v>1220917743.8499999</v>
          </cell>
          <cell r="S1353">
            <v>1253649506.9000001</v>
          </cell>
          <cell r="T1353">
            <v>1299435743.6700001</v>
          </cell>
          <cell r="U1353">
            <v>1351915625.5799999</v>
          </cell>
          <cell r="V1353">
            <v>1252308930.4300001</v>
          </cell>
          <cell r="W1353">
            <v>1329169555.3099999</v>
          </cell>
          <cell r="X1353">
            <v>1369822503.51</v>
          </cell>
          <cell r="Y1353">
            <v>1349552714.6700001</v>
          </cell>
          <cell r="Z1353">
            <v>1401889317.0899999</v>
          </cell>
          <cell r="AA1353">
            <v>1436969790.3599999</v>
          </cell>
          <cell r="AB1353">
            <v>1416902785.6400001</v>
          </cell>
          <cell r="AC1353">
            <v>1447860194.5</v>
          </cell>
        </row>
        <row r="1354">
          <cell r="A1354" t="str">
            <v>L79X1Z21</v>
          </cell>
          <cell r="B1354" t="str">
            <v>резиденти</v>
          </cell>
          <cell r="C1354" t="str">
            <v>L79X1Z21</v>
          </cell>
          <cell r="K1354">
            <v>967508981.75999999</v>
          </cell>
          <cell r="L1354">
            <v>979929497.03999996</v>
          </cell>
          <cell r="M1354">
            <v>978410492.17999995</v>
          </cell>
          <cell r="N1354">
            <v>1018871665.48</v>
          </cell>
          <cell r="O1354">
            <v>1059721677.04</v>
          </cell>
          <cell r="P1354">
            <v>1070225170.97</v>
          </cell>
          <cell r="Q1354">
            <v>1130590638.6700001</v>
          </cell>
          <cell r="R1354">
            <v>1182407250.8800001</v>
          </cell>
          <cell r="S1354">
            <v>1192196115.1700001</v>
          </cell>
          <cell r="T1354">
            <v>1236602722.4300001</v>
          </cell>
          <cell r="U1354">
            <v>1270356352.05</v>
          </cell>
          <cell r="V1354">
            <v>1160011507.3099999</v>
          </cell>
          <cell r="W1354">
            <v>1225451304.51</v>
          </cell>
          <cell r="X1354">
            <v>1266347506.5</v>
          </cell>
          <cell r="Y1354">
            <v>1270487133.0899999</v>
          </cell>
          <cell r="Z1354">
            <v>1337481434.4200001</v>
          </cell>
          <cell r="AA1354">
            <v>1368764420.8499999</v>
          </cell>
          <cell r="AB1354">
            <v>1356780132.8</v>
          </cell>
          <cell r="AC1354">
            <v>1390730130.1199999</v>
          </cell>
        </row>
        <row r="1355">
          <cell r="A1355" t="str">
            <v>L79X1Z22</v>
          </cell>
          <cell r="B1355" t="str">
            <v>нерезиденти</v>
          </cell>
          <cell r="C1355" t="str">
            <v>L79X1Z22</v>
          </cell>
          <cell r="K1355">
            <v>49642172.890000001</v>
          </cell>
          <cell r="L1355">
            <v>39602992.590000004</v>
          </cell>
          <cell r="M1355">
            <v>42147298.200000003</v>
          </cell>
          <cell r="N1355">
            <v>54931808.490000002</v>
          </cell>
          <cell r="O1355">
            <v>40921184.399999999</v>
          </cell>
          <cell r="P1355">
            <v>33090174.59</v>
          </cell>
          <cell r="Q1355">
            <v>34560436.25</v>
          </cell>
          <cell r="R1355">
            <v>38510492.969999999</v>
          </cell>
          <cell r="S1355">
            <v>61453391.729999997</v>
          </cell>
          <cell r="T1355">
            <v>62833021.240000002</v>
          </cell>
          <cell r="U1355">
            <v>81559273.530000001</v>
          </cell>
          <cell r="V1355">
            <v>92297423.120000005</v>
          </cell>
          <cell r="W1355">
            <v>103718250.8</v>
          </cell>
          <cell r="X1355">
            <v>103474997.01000001</v>
          </cell>
          <cell r="Y1355">
            <v>79065581.579999998</v>
          </cell>
          <cell r="Z1355">
            <v>64407882.670000002</v>
          </cell>
          <cell r="AA1355">
            <v>68205369.510000005</v>
          </cell>
          <cell r="AB1355">
            <v>60122652.840000004</v>
          </cell>
          <cell r="AC1355">
            <v>57130064.380000003</v>
          </cell>
        </row>
        <row r="1356">
          <cell r="A1356" t="str">
            <v>L79X1H</v>
          </cell>
          <cell r="B1356" t="str">
            <v>Накопичена заборгованість</v>
          </cell>
          <cell r="C1356" t="str">
            <v>L79X1H</v>
          </cell>
          <cell r="D1356">
            <v>1609839777.6900001</v>
          </cell>
          <cell r="E1356">
            <v>1654899548.6300001</v>
          </cell>
          <cell r="F1356">
            <v>1701242391.1199999</v>
          </cell>
          <cell r="G1356">
            <v>1748298963.0799999</v>
          </cell>
          <cell r="H1356">
            <v>1801732811.73</v>
          </cell>
          <cell r="I1356">
            <v>1861555665.21</v>
          </cell>
          <cell r="J1356">
            <v>1942148985.5899999</v>
          </cell>
          <cell r="K1356">
            <v>1995560108.51</v>
          </cell>
          <cell r="L1356">
            <v>2071804168.8199999</v>
          </cell>
          <cell r="M1356">
            <v>2125054420.3800001</v>
          </cell>
          <cell r="N1356">
            <v>2183104282.9099998</v>
          </cell>
          <cell r="O1356">
            <v>2242609543.6399999</v>
          </cell>
          <cell r="P1356">
            <v>2309922324.0799999</v>
          </cell>
          <cell r="Q1356">
            <v>2371283457.2600002</v>
          </cell>
          <cell r="R1356">
            <v>2431685057.6300001</v>
          </cell>
          <cell r="S1356">
            <v>2492490110.8400002</v>
          </cell>
          <cell r="T1356">
            <v>2560177926.1599998</v>
          </cell>
          <cell r="U1356">
            <v>2626812950.4200001</v>
          </cell>
          <cell r="V1356">
            <v>2830376446.0900002</v>
          </cell>
          <cell r="W1356">
            <v>2913470285.0700002</v>
          </cell>
          <cell r="X1356">
            <v>2999345646.0100002</v>
          </cell>
          <cell r="Y1356">
            <v>3073929130.29</v>
          </cell>
          <cell r="Z1356">
            <v>3146703768.1399999</v>
          </cell>
          <cell r="AA1356">
            <v>3217669940.79</v>
          </cell>
          <cell r="AB1356">
            <v>3293782971.75</v>
          </cell>
          <cell r="AC1356">
            <v>3376314056.3299999</v>
          </cell>
        </row>
        <row r="1357">
          <cell r="A1357" t="str">
            <v>L79X1K</v>
          </cell>
          <cell r="B1357" t="str">
            <v>Консолідована поправка для головного офісу,упр.</v>
          </cell>
          <cell r="C1357" t="str">
            <v>L79X1K</v>
          </cell>
          <cell r="D1357">
            <v>325319362.74000001</v>
          </cell>
          <cell r="E1357">
            <v>240548663.94999999</v>
          </cell>
          <cell r="F1357">
            <v>292406633.98000002</v>
          </cell>
          <cell r="G1357">
            <v>641185070.19999993</v>
          </cell>
          <cell r="H1357">
            <v>784882109.93999994</v>
          </cell>
          <cell r="I1357">
            <v>569490359.93999994</v>
          </cell>
          <cell r="J1357">
            <v>674363860.46000004</v>
          </cell>
          <cell r="K1357">
            <v>643429349.11000001</v>
          </cell>
          <cell r="L1357">
            <v>541694065.7700001</v>
          </cell>
          <cell r="M1357">
            <v>1047518190.62</v>
          </cell>
          <cell r="N1357">
            <v>1389054308.03</v>
          </cell>
          <cell r="O1357">
            <v>1518663104.97</v>
          </cell>
          <cell r="P1357">
            <v>2735970926.7600002</v>
          </cell>
          <cell r="Q1357">
            <v>2012005160.8</v>
          </cell>
          <cell r="R1357">
            <v>2221925360.5799999</v>
          </cell>
          <cell r="S1357">
            <v>2179418400.5999999</v>
          </cell>
          <cell r="T1357">
            <v>2001956695.22</v>
          </cell>
          <cell r="U1357">
            <v>1681537744.4100001</v>
          </cell>
          <cell r="V1357">
            <v>1823192069.25</v>
          </cell>
          <cell r="W1357">
            <v>1700276908.4000001</v>
          </cell>
          <cell r="X1357">
            <v>1895763948.7900002</v>
          </cell>
          <cell r="Y1357">
            <v>2166671204.3699999</v>
          </cell>
          <cell r="Z1357">
            <v>2823198734.7599998</v>
          </cell>
          <cell r="AA1357">
            <v>3090194457.79</v>
          </cell>
          <cell r="AB1357">
            <v>2785906399.7999997</v>
          </cell>
          <cell r="AC1357">
            <v>2975846826.6999998</v>
          </cell>
        </row>
        <row r="1358">
          <cell r="A1358" t="str">
            <v>L79N1K</v>
          </cell>
          <cell r="B1358" t="str">
            <v>в національній валюті</v>
          </cell>
          <cell r="C1358" t="str">
            <v>L79N1K</v>
          </cell>
          <cell r="D1358">
            <v>141470.63999999998</v>
          </cell>
          <cell r="E1358">
            <v>143082.16</v>
          </cell>
          <cell r="F1358">
            <v>465806.82</v>
          </cell>
          <cell r="G1358">
            <v>9866.65</v>
          </cell>
          <cell r="H1358">
            <v>-2.67</v>
          </cell>
          <cell r="I1358">
            <v>779.94999999999993</v>
          </cell>
          <cell r="J1358">
            <v>0</v>
          </cell>
          <cell r="K1358">
            <v>113821.58</v>
          </cell>
          <cell r="L1358">
            <v>40816.18</v>
          </cell>
          <cell r="M1358">
            <v>-0.28000000000000003</v>
          </cell>
          <cell r="N1358">
            <v>-24.85</v>
          </cell>
          <cell r="O1358">
            <v>-54604.31</v>
          </cell>
          <cell r="P1358">
            <v>9976.26</v>
          </cell>
          <cell r="Q1358">
            <v>23217.16</v>
          </cell>
          <cell r="R1358">
            <v>-0.5</v>
          </cell>
          <cell r="S1358">
            <v>-19.22</v>
          </cell>
          <cell r="T1358">
            <v>-18.37</v>
          </cell>
          <cell r="U1358">
            <v>31380796.130000003</v>
          </cell>
          <cell r="V1358">
            <v>-0.21</v>
          </cell>
          <cell r="W1358">
            <v>8901061.75</v>
          </cell>
          <cell r="X1358">
            <v>15381.05</v>
          </cell>
          <cell r="Y1358">
            <v>16448210.049999999</v>
          </cell>
          <cell r="Z1358">
            <v>4.53</v>
          </cell>
          <cell r="AA1358">
            <v>-21.180000000000003</v>
          </cell>
          <cell r="AB1358">
            <v>1183010</v>
          </cell>
          <cell r="AC1358">
            <v>181834.11000000002</v>
          </cell>
        </row>
        <row r="1359">
          <cell r="A1359" t="str">
            <v>L79N1K1</v>
          </cell>
          <cell r="B1359" t="str">
            <v>резиденти</v>
          </cell>
          <cell r="C1359" t="str">
            <v>L79N1K1</v>
          </cell>
          <cell r="D1359">
            <v>141470.63999999998</v>
          </cell>
          <cell r="E1359">
            <v>143082.16</v>
          </cell>
          <cell r="F1359">
            <v>465806.82</v>
          </cell>
          <cell r="G1359">
            <v>9866.65</v>
          </cell>
          <cell r="H1359">
            <v>-2.67</v>
          </cell>
          <cell r="I1359">
            <v>779.94999999999993</v>
          </cell>
          <cell r="J1359">
            <v>0</v>
          </cell>
          <cell r="K1359">
            <v>113821.58</v>
          </cell>
          <cell r="L1359">
            <v>40816.18</v>
          </cell>
          <cell r="M1359">
            <v>-0.28000000000000003</v>
          </cell>
          <cell r="N1359">
            <v>-24.85</v>
          </cell>
          <cell r="O1359">
            <v>-54604.31</v>
          </cell>
          <cell r="P1359">
            <v>9976.26</v>
          </cell>
          <cell r="Q1359">
            <v>23217.16</v>
          </cell>
          <cell r="R1359">
            <v>-0.5</v>
          </cell>
          <cell r="S1359">
            <v>-19.22</v>
          </cell>
          <cell r="T1359">
            <v>-18.37</v>
          </cell>
          <cell r="U1359">
            <v>31380796.130000003</v>
          </cell>
          <cell r="V1359">
            <v>-0.21</v>
          </cell>
          <cell r="W1359">
            <v>8901061.75</v>
          </cell>
          <cell r="X1359">
            <v>15381.05</v>
          </cell>
          <cell r="Y1359">
            <v>16448210.049999999</v>
          </cell>
          <cell r="Z1359">
            <v>4.53</v>
          </cell>
          <cell r="AA1359">
            <v>-21.180000000000003</v>
          </cell>
          <cell r="AB1359">
            <v>1183010</v>
          </cell>
          <cell r="AC1359">
            <v>181834.11000000002</v>
          </cell>
        </row>
        <row r="1360">
          <cell r="A1360" t="str">
            <v>L79N1K2</v>
          </cell>
          <cell r="B1360" t="str">
            <v>нерезиденти</v>
          </cell>
          <cell r="C1360" t="str">
            <v>L79N1K2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</row>
        <row r="1361">
          <cell r="A1361" t="str">
            <v>L79F1K</v>
          </cell>
          <cell r="B1361" t="str">
            <v>в іноземній валюті</v>
          </cell>
          <cell r="C1361" t="str">
            <v>L79F1K</v>
          </cell>
          <cell r="D1361">
            <v>325177892.10000002</v>
          </cell>
          <cell r="E1361">
            <v>240405581.78999999</v>
          </cell>
          <cell r="F1361">
            <v>291940827.16000003</v>
          </cell>
          <cell r="G1361">
            <v>641175203.54999995</v>
          </cell>
          <cell r="H1361">
            <v>784882112.61000001</v>
          </cell>
          <cell r="I1361">
            <v>569489579.99000001</v>
          </cell>
          <cell r="J1361">
            <v>674363860.46000004</v>
          </cell>
          <cell r="K1361">
            <v>643315527.52999997</v>
          </cell>
          <cell r="L1361">
            <v>541653249.59000003</v>
          </cell>
          <cell r="M1361">
            <v>1047518190.9</v>
          </cell>
          <cell r="N1361">
            <v>1389054332.8800001</v>
          </cell>
          <cell r="O1361">
            <v>1518717709.28</v>
          </cell>
          <cell r="P1361">
            <v>2735960950.5</v>
          </cell>
          <cell r="Q1361">
            <v>2011981943.6400001</v>
          </cell>
          <cell r="R1361">
            <v>2221925361.0799999</v>
          </cell>
          <cell r="S1361">
            <v>2179418419.8200002</v>
          </cell>
          <cell r="T1361">
            <v>2001956713.5899999</v>
          </cell>
          <cell r="U1361">
            <v>1650156948.28</v>
          </cell>
          <cell r="V1361">
            <v>1823192069.46</v>
          </cell>
          <cell r="W1361">
            <v>1691375846.6500001</v>
          </cell>
          <cell r="X1361">
            <v>1895748567.74</v>
          </cell>
          <cell r="Y1361">
            <v>2150222994.3200002</v>
          </cell>
          <cell r="Z1361">
            <v>2823198730.23</v>
          </cell>
          <cell r="AA1361">
            <v>3090194478.9699998</v>
          </cell>
          <cell r="AB1361">
            <v>2784723389.8000002</v>
          </cell>
          <cell r="AC1361">
            <v>2975664992.5900002</v>
          </cell>
        </row>
        <row r="1362">
          <cell r="A1362" t="str">
            <v>L79F1K1</v>
          </cell>
          <cell r="B1362" t="str">
            <v>резиденти</v>
          </cell>
          <cell r="C1362" t="str">
            <v>L79F1K1</v>
          </cell>
          <cell r="D1362">
            <v>12252.56</v>
          </cell>
          <cell r="E1362">
            <v>-0.61</v>
          </cell>
          <cell r="F1362">
            <v>-6.62</v>
          </cell>
          <cell r="G1362">
            <v>52.61</v>
          </cell>
          <cell r="H1362">
            <v>-1001474.55</v>
          </cell>
          <cell r="I1362">
            <v>0.01</v>
          </cell>
          <cell r="J1362">
            <v>-0.17</v>
          </cell>
          <cell r="K1362">
            <v>66020.31</v>
          </cell>
          <cell r="L1362">
            <v>-0.13</v>
          </cell>
          <cell r="M1362">
            <v>-0.3</v>
          </cell>
          <cell r="N1362">
            <v>-0.18</v>
          </cell>
          <cell r="O1362">
            <v>13312.34</v>
          </cell>
          <cell r="P1362">
            <v>68344.570000000007</v>
          </cell>
          <cell r="Q1362">
            <v>0.15</v>
          </cell>
          <cell r="R1362">
            <v>-0.15</v>
          </cell>
          <cell r="S1362">
            <v>6.98</v>
          </cell>
          <cell r="T1362">
            <v>312547.25</v>
          </cell>
          <cell r="U1362">
            <v>-9.6199999999999992</v>
          </cell>
          <cell r="V1362">
            <v>-0.1</v>
          </cell>
          <cell r="W1362">
            <v>-1694.39</v>
          </cell>
          <cell r="X1362">
            <v>4708.9399999999996</v>
          </cell>
          <cell r="Y1362">
            <v>-1.26</v>
          </cell>
          <cell r="Z1362">
            <v>-4.0599999999999996</v>
          </cell>
          <cell r="AA1362">
            <v>23.48</v>
          </cell>
          <cell r="AB1362">
            <v>10130.299999999999</v>
          </cell>
          <cell r="AC1362">
            <v>247662.66</v>
          </cell>
        </row>
        <row r="1363">
          <cell r="A1363" t="str">
            <v>─────────</v>
          </cell>
          <cell r="B1363" t="str">
            <v>──────────────────────────────────────────────────</v>
          </cell>
          <cell r="C1363" t="str">
            <v>─────────</v>
          </cell>
          <cell r="D1363" t="str">
            <v>────────────────</v>
          </cell>
          <cell r="E1363" t="str">
            <v>────────────────</v>
          </cell>
          <cell r="F1363" t="str">
            <v>────────────────</v>
          </cell>
          <cell r="G1363" t="str">
            <v>────────────────</v>
          </cell>
          <cell r="H1363" t="str">
            <v>────────────────</v>
          </cell>
          <cell r="I1363" t="str">
            <v>────────────────</v>
          </cell>
          <cell r="J1363" t="str">
            <v>────────────────</v>
          </cell>
          <cell r="K1363" t="str">
            <v>────────────────</v>
          </cell>
          <cell r="L1363" t="str">
            <v>────────────────</v>
          </cell>
          <cell r="M1363" t="str">
            <v>────────────────</v>
          </cell>
          <cell r="N1363" t="str">
            <v>────────────────</v>
          </cell>
          <cell r="O1363" t="str">
            <v>────────────────</v>
          </cell>
          <cell r="P1363" t="str">
            <v>────────────────</v>
          </cell>
          <cell r="Q1363" t="str">
            <v>────────────────</v>
          </cell>
          <cell r="R1363" t="str">
            <v>────────────────</v>
          </cell>
          <cell r="S1363" t="str">
            <v>────────────────</v>
          </cell>
          <cell r="T1363" t="str">
            <v>────────────────</v>
          </cell>
          <cell r="U1363" t="str">
            <v>────────────────</v>
          </cell>
          <cell r="V1363" t="str">
            <v>────────────────</v>
          </cell>
          <cell r="W1363" t="str">
            <v>────────────────</v>
          </cell>
          <cell r="X1363" t="str">
            <v>────────────────</v>
          </cell>
          <cell r="Y1363" t="str">
            <v>────────────────</v>
          </cell>
          <cell r="Z1363" t="str">
            <v>────────────────</v>
          </cell>
          <cell r="AA1363" t="str">
            <v>────────────────</v>
          </cell>
          <cell r="AB1363" t="str">
            <v>────────────────</v>
          </cell>
          <cell r="AC1363" t="str">
            <v>────────────────</v>
          </cell>
        </row>
        <row r="1364">
          <cell r="D1364" t="str">
            <v>_x000C_</v>
          </cell>
          <cell r="E1364" t="str">
            <v>_x000C_</v>
          </cell>
          <cell r="F1364" t="str">
            <v>_x000C_</v>
          </cell>
          <cell r="G1364" t="str">
            <v>_x000C_</v>
          </cell>
          <cell r="H1364" t="str">
            <v>_x000C_</v>
          </cell>
          <cell r="I1364" t="str">
            <v>_x000C_</v>
          </cell>
          <cell r="J1364" t="str">
            <v>_x000C_</v>
          </cell>
          <cell r="K1364" t="str">
            <v>_x000C_</v>
          </cell>
          <cell r="L1364" t="str">
            <v>_x000C_</v>
          </cell>
          <cell r="M1364" t="str">
            <v>_x000C_</v>
          </cell>
          <cell r="N1364" t="str">
            <v>_x000C_</v>
          </cell>
          <cell r="O1364" t="str">
            <v>_x000C_</v>
          </cell>
          <cell r="P1364" t="str">
            <v>_x000C_</v>
          </cell>
          <cell r="Q1364" t="str">
            <v>_x000C_</v>
          </cell>
          <cell r="R1364" t="str">
            <v>_x000C_</v>
          </cell>
          <cell r="S1364" t="str">
            <v>_x000C_</v>
          </cell>
          <cell r="T1364" t="str">
            <v>_x000C_</v>
          </cell>
          <cell r="U1364" t="str">
            <v>_x000C_</v>
          </cell>
          <cell r="V1364" t="str">
            <v>_x000C_</v>
          </cell>
          <cell r="W1364" t="str">
            <v>_x000C_</v>
          </cell>
          <cell r="X1364" t="str">
            <v>_x000C_</v>
          </cell>
          <cell r="Y1364" t="str">
            <v>_x000C_</v>
          </cell>
          <cell r="Z1364" t="str">
            <v>_x000C_</v>
          </cell>
          <cell r="AA1364" t="str">
            <v>_x000C_</v>
          </cell>
          <cell r="AB1364" t="str">
            <v>_x000C_</v>
          </cell>
          <cell r="AC1364" t="str">
            <v>_x000C_</v>
          </cell>
        </row>
        <row r="1365">
          <cell r="D1365" t="str">
            <v>Лист N   22</v>
          </cell>
          <cell r="E1365" t="str">
            <v>Лист N   22</v>
          </cell>
          <cell r="F1365" t="str">
            <v>Лист N   22</v>
          </cell>
          <cell r="G1365" t="str">
            <v>Лист N   22</v>
          </cell>
          <cell r="H1365" t="str">
            <v>Лист N   22</v>
          </cell>
          <cell r="I1365" t="str">
            <v>Лист N   22</v>
          </cell>
          <cell r="J1365" t="str">
            <v>Лист N   23</v>
          </cell>
          <cell r="K1365" t="str">
            <v>Лист N   23</v>
          </cell>
          <cell r="L1365" t="str">
            <v>Лист N   23</v>
          </cell>
          <cell r="M1365" t="str">
            <v>Лист N   23</v>
          </cell>
          <cell r="N1365" t="str">
            <v>Лист N   23</v>
          </cell>
          <cell r="O1365" t="str">
            <v>Лист N   23</v>
          </cell>
          <cell r="P1365" t="str">
            <v>Лист N   23</v>
          </cell>
          <cell r="Q1365" t="str">
            <v>Лист N   23</v>
          </cell>
          <cell r="R1365" t="str">
            <v>Лист N   23</v>
          </cell>
          <cell r="S1365" t="str">
            <v>Лист N   23</v>
          </cell>
          <cell r="T1365" t="str">
            <v>Лист N   23</v>
          </cell>
          <cell r="U1365" t="str">
            <v>Лист N   23</v>
          </cell>
          <cell r="V1365" t="str">
            <v>Лист N   23</v>
          </cell>
          <cell r="W1365" t="str">
            <v>Лист N   23</v>
          </cell>
          <cell r="X1365" t="str">
            <v>Лист N   23</v>
          </cell>
          <cell r="Y1365" t="str">
            <v>Лист N   23</v>
          </cell>
          <cell r="Z1365" t="str">
            <v>Лист N   23</v>
          </cell>
          <cell r="AA1365" t="str">
            <v>Лист N   23</v>
          </cell>
          <cell r="AB1365" t="str">
            <v>Лист N   23</v>
          </cell>
          <cell r="AC1365" t="str">
            <v>Лист N   23</v>
          </cell>
        </row>
        <row r="1366">
          <cell r="A1366" t="str">
            <v>────────┬</v>
          </cell>
          <cell r="B1366" t="str">
            <v>┌─────────────────────────────────────────────────</v>
          </cell>
          <cell r="C1366" t="str">
            <v>────────┬</v>
          </cell>
          <cell r="D1366" t="str">
            <v>───────────────┬</v>
          </cell>
          <cell r="E1366" t="str">
            <v>───────────────┬</v>
          </cell>
          <cell r="F1366" t="str">
            <v>───────────────┬</v>
          </cell>
          <cell r="G1366" t="str">
            <v>───────────────┬</v>
          </cell>
          <cell r="H1366" t="str">
            <v>───────────────┬</v>
          </cell>
          <cell r="I1366" t="str">
            <v>───────────────┬</v>
          </cell>
          <cell r="J1366" t="str">
            <v>───────────────┬</v>
          </cell>
          <cell r="K1366" t="str">
            <v>───────────────┬</v>
          </cell>
          <cell r="L1366" t="str">
            <v>───────────────┬</v>
          </cell>
          <cell r="M1366" t="str">
            <v>───────────────┬</v>
          </cell>
          <cell r="N1366" t="str">
            <v>───────────────┬</v>
          </cell>
          <cell r="O1366" t="str">
            <v>───────────────┬</v>
          </cell>
          <cell r="P1366" t="str">
            <v>───────────────┬</v>
          </cell>
          <cell r="Q1366" t="str">
            <v>───────────────┬</v>
          </cell>
          <cell r="R1366" t="str">
            <v>───────────────┬</v>
          </cell>
          <cell r="S1366" t="str">
            <v>───────────────┬</v>
          </cell>
          <cell r="T1366" t="str">
            <v>───────────────┬</v>
          </cell>
          <cell r="U1366" t="str">
            <v>───────────────┬</v>
          </cell>
          <cell r="V1366" t="str">
            <v>───────────────┬</v>
          </cell>
          <cell r="W1366" t="str">
            <v>───────────────┬</v>
          </cell>
          <cell r="X1366" t="str">
            <v>───────────────┬</v>
          </cell>
          <cell r="Y1366" t="str">
            <v>───────────────┬</v>
          </cell>
          <cell r="Z1366" t="str">
            <v>───────────────┬</v>
          </cell>
          <cell r="AA1366" t="str">
            <v>───────────────┬</v>
          </cell>
          <cell r="AB1366" t="str">
            <v>───────────────┬</v>
          </cell>
          <cell r="AC1366" t="str">
            <v>───────────────┬</v>
          </cell>
        </row>
        <row r="1367">
          <cell r="A1367" t="str">
            <v>│</v>
          </cell>
          <cell r="B1367" t="str">
            <v>│                Статтi  балансу</v>
          </cell>
          <cell r="C1367" t="str">
            <v>│</v>
          </cell>
          <cell r="D1367" t="str">
            <v>Сума     │</v>
          </cell>
          <cell r="E1367" t="str">
            <v>Сума     │</v>
          </cell>
          <cell r="F1367" t="str">
            <v>Сума     │</v>
          </cell>
          <cell r="G1367" t="str">
            <v>Сума     │</v>
          </cell>
          <cell r="H1367" t="str">
            <v>Сума     │</v>
          </cell>
          <cell r="I1367" t="str">
            <v>Сума     │</v>
          </cell>
          <cell r="J1367" t="str">
            <v>Сума     │</v>
          </cell>
          <cell r="K1367" t="str">
            <v>Сума     │</v>
          </cell>
          <cell r="L1367" t="str">
            <v>Сума     │</v>
          </cell>
          <cell r="M1367" t="str">
            <v>Сума     │</v>
          </cell>
          <cell r="N1367" t="str">
            <v>Сума     │</v>
          </cell>
          <cell r="O1367" t="str">
            <v>Сума     │</v>
          </cell>
          <cell r="P1367" t="str">
            <v>Сума     │</v>
          </cell>
          <cell r="Q1367" t="str">
            <v>Сума     │</v>
          </cell>
          <cell r="R1367" t="str">
            <v>Сума     │</v>
          </cell>
          <cell r="S1367" t="str">
            <v>Сума     │</v>
          </cell>
          <cell r="T1367" t="str">
            <v>Сума     │</v>
          </cell>
          <cell r="U1367" t="str">
            <v>Сума     │</v>
          </cell>
          <cell r="V1367" t="str">
            <v>Сума     │</v>
          </cell>
          <cell r="W1367" t="str">
            <v>Сума     │</v>
          </cell>
          <cell r="X1367" t="str">
            <v>Сума     │</v>
          </cell>
          <cell r="Y1367" t="str">
            <v>Сума     │</v>
          </cell>
          <cell r="Z1367" t="str">
            <v>Сума     │</v>
          </cell>
          <cell r="AA1367" t="str">
            <v>Сума     │</v>
          </cell>
          <cell r="AB1367" t="str">
            <v>Сума     │</v>
          </cell>
          <cell r="AC1367" t="str">
            <v>Сума     │</v>
          </cell>
        </row>
        <row r="1368">
          <cell r="A1368" t="str">
            <v>────────┼</v>
          </cell>
          <cell r="B1368" t="str">
            <v>├─────────────────────────────────────────────────</v>
          </cell>
          <cell r="C1368" t="str">
            <v>────────┼</v>
          </cell>
          <cell r="D1368" t="str">
            <v>───────────────┼</v>
          </cell>
          <cell r="E1368" t="str">
            <v>───────────────┼</v>
          </cell>
          <cell r="F1368" t="str">
            <v>───────────────┼</v>
          </cell>
          <cell r="G1368" t="str">
            <v>───────────────┼</v>
          </cell>
          <cell r="H1368" t="str">
            <v>───────────────┼</v>
          </cell>
          <cell r="I1368" t="str">
            <v>───────────────┼</v>
          </cell>
          <cell r="J1368" t="str">
            <v>───────────────┼</v>
          </cell>
          <cell r="K1368" t="str">
            <v>───────────────┼</v>
          </cell>
          <cell r="L1368" t="str">
            <v>───────────────┼</v>
          </cell>
          <cell r="M1368" t="str">
            <v>───────────────┼</v>
          </cell>
          <cell r="N1368" t="str">
            <v>───────────────┼</v>
          </cell>
          <cell r="O1368" t="str">
            <v>───────────────┼</v>
          </cell>
          <cell r="P1368" t="str">
            <v>───────────────┼</v>
          </cell>
          <cell r="Q1368" t="str">
            <v>───────────────┼</v>
          </cell>
          <cell r="R1368" t="str">
            <v>───────────────┼</v>
          </cell>
          <cell r="S1368" t="str">
            <v>───────────────┼</v>
          </cell>
          <cell r="T1368" t="str">
            <v>───────────────┼</v>
          </cell>
          <cell r="U1368" t="str">
            <v>───────────────┼</v>
          </cell>
          <cell r="V1368" t="str">
            <v>───────────────┼</v>
          </cell>
          <cell r="W1368" t="str">
            <v>───────────────┼</v>
          </cell>
          <cell r="X1368" t="str">
            <v>───────────────┼</v>
          </cell>
          <cell r="Y1368" t="str">
            <v>───────────────┼</v>
          </cell>
          <cell r="Z1368" t="str">
            <v>───────────────┼</v>
          </cell>
          <cell r="AA1368" t="str">
            <v>───────────────┼</v>
          </cell>
          <cell r="AB1368" t="str">
            <v>───────────────┼</v>
          </cell>
          <cell r="AC1368" t="str">
            <v>───────────────┼</v>
          </cell>
        </row>
        <row r="1369">
          <cell r="A1369" t="str">
            <v>L79F1K2</v>
          </cell>
          <cell r="B1369" t="str">
            <v>нерезиденти</v>
          </cell>
          <cell r="C1369" t="str">
            <v>L79F1K2</v>
          </cell>
          <cell r="D1369">
            <v>325165639.54000002</v>
          </cell>
          <cell r="E1369">
            <v>240405582.40000001</v>
          </cell>
          <cell r="F1369">
            <v>291940833.77999997</v>
          </cell>
          <cell r="G1369">
            <v>641175150.94000006</v>
          </cell>
          <cell r="H1369">
            <v>785883587.15999997</v>
          </cell>
          <cell r="I1369">
            <v>569489579.98000002</v>
          </cell>
          <cell r="J1369">
            <v>674363860.63</v>
          </cell>
          <cell r="K1369">
            <v>643249507.22000003</v>
          </cell>
          <cell r="L1369">
            <v>541653249.72000003</v>
          </cell>
          <cell r="M1369">
            <v>1047518191.2</v>
          </cell>
          <cell r="N1369">
            <v>1389054333.0599999</v>
          </cell>
          <cell r="O1369">
            <v>1518704396.9400001</v>
          </cell>
          <cell r="P1369">
            <v>2735892605.9299998</v>
          </cell>
          <cell r="Q1369">
            <v>2011981943.49</v>
          </cell>
          <cell r="R1369">
            <v>2221925361.23</v>
          </cell>
          <cell r="S1369">
            <v>2179418412.8400002</v>
          </cell>
          <cell r="T1369">
            <v>2001644166.3399999</v>
          </cell>
          <cell r="U1369">
            <v>1650156957.9000001</v>
          </cell>
          <cell r="V1369">
            <v>1823192069.5599999</v>
          </cell>
          <cell r="W1369">
            <v>1691377541.04</v>
          </cell>
          <cell r="X1369">
            <v>1895743858.8</v>
          </cell>
          <cell r="Y1369">
            <v>2150222995.5799999</v>
          </cell>
          <cell r="Z1369">
            <v>2823198734.29</v>
          </cell>
          <cell r="AA1369">
            <v>3090194455.4899998</v>
          </cell>
          <cell r="AB1369">
            <v>2784713259.5</v>
          </cell>
          <cell r="AC1369">
            <v>2975417329.9299998</v>
          </cell>
        </row>
        <row r="1370">
          <cell r="A1370" t="str">
            <v>L79XX</v>
          </cell>
          <cell r="B1370" t="str">
            <v>Сектори-резиденти</v>
          </cell>
          <cell r="C1370" t="str">
            <v>L79XX</v>
          </cell>
          <cell r="D1370">
            <v>179874327.27000001</v>
          </cell>
          <cell r="E1370">
            <v>184712448</v>
          </cell>
          <cell r="F1370">
            <v>187563944.33000001</v>
          </cell>
          <cell r="G1370">
            <v>230032949.66999999</v>
          </cell>
          <cell r="H1370">
            <v>260535041.08000001</v>
          </cell>
          <cell r="I1370">
            <v>271252930.51999998</v>
          </cell>
          <cell r="J1370">
            <v>428796210.08999997</v>
          </cell>
          <cell r="K1370">
            <v>110138120.98</v>
          </cell>
          <cell r="L1370">
            <v>101055403.48999999</v>
          </cell>
          <cell r="M1370">
            <v>88967522.680000007</v>
          </cell>
          <cell r="N1370">
            <v>80994040.519999996</v>
          </cell>
          <cell r="O1370">
            <v>63710620.310000002</v>
          </cell>
          <cell r="P1370">
            <v>52733680.119999997</v>
          </cell>
          <cell r="Q1370">
            <v>45794653.899999999</v>
          </cell>
          <cell r="R1370">
            <v>36935891.579999998</v>
          </cell>
          <cell r="S1370">
            <v>29336302.670000002</v>
          </cell>
          <cell r="T1370">
            <v>78610414.180000007</v>
          </cell>
          <cell r="U1370">
            <v>89185387.540000007</v>
          </cell>
          <cell r="V1370">
            <v>82128981.879999995</v>
          </cell>
          <cell r="W1370">
            <v>76606625.049999997</v>
          </cell>
          <cell r="X1370">
            <v>27621232.780000001</v>
          </cell>
          <cell r="Y1370">
            <v>36188182.810000002</v>
          </cell>
          <cell r="Z1370">
            <v>44601677.729999997</v>
          </cell>
          <cell r="AA1370">
            <v>49899177.020000003</v>
          </cell>
          <cell r="AB1370">
            <v>55784607.43</v>
          </cell>
          <cell r="AC1370">
            <v>58483326.299999997</v>
          </cell>
        </row>
        <row r="1371">
          <cell r="A1371" t="str">
            <v>L79NX</v>
          </cell>
          <cell r="B1371" t="str">
            <v>в національній валюті</v>
          </cell>
          <cell r="C1371" t="str">
            <v>L79NX</v>
          </cell>
          <cell r="D1371">
            <v>168514179.41</v>
          </cell>
          <cell r="E1371">
            <v>173522497.25</v>
          </cell>
          <cell r="F1371">
            <v>176177534.18000001</v>
          </cell>
          <cell r="G1371">
            <v>218716664.94999999</v>
          </cell>
          <cell r="H1371">
            <v>248758266.72999999</v>
          </cell>
          <cell r="I1371">
            <v>259495606.78999999</v>
          </cell>
          <cell r="J1371">
            <v>416756472.37</v>
          </cell>
          <cell r="K1371">
            <v>97972199.939999998</v>
          </cell>
          <cell r="L1371">
            <v>89131686.560000002</v>
          </cell>
          <cell r="M1371">
            <v>77304964.340000004</v>
          </cell>
          <cell r="N1371">
            <v>69374378.459999993</v>
          </cell>
          <cell r="O1371">
            <v>58540090.960000001</v>
          </cell>
          <cell r="P1371">
            <v>47585022.579999998</v>
          </cell>
          <cell r="Q1371">
            <v>40685406.530000001</v>
          </cell>
          <cell r="R1371">
            <v>32445065.66</v>
          </cell>
          <cell r="S1371">
            <v>24250456.739999998</v>
          </cell>
          <cell r="T1371">
            <v>73295793.170000002</v>
          </cell>
          <cell r="U1371">
            <v>83652903.25</v>
          </cell>
          <cell r="V1371">
            <v>75852946.519999996</v>
          </cell>
          <cell r="W1371">
            <v>71181870.329999998</v>
          </cell>
          <cell r="X1371">
            <v>23315245.140000001</v>
          </cell>
          <cell r="Y1371">
            <v>30988223.41</v>
          </cell>
          <cell r="Z1371">
            <v>39830743.75</v>
          </cell>
          <cell r="AA1371">
            <v>44998761.619999997</v>
          </cell>
          <cell r="AB1371">
            <v>50952102.189999998</v>
          </cell>
          <cell r="AC1371">
            <v>53216438.390000001</v>
          </cell>
        </row>
        <row r="1372">
          <cell r="A1372" t="str">
            <v>L79NX1</v>
          </cell>
          <cell r="B1372" t="str">
            <v>доходи</v>
          </cell>
          <cell r="C1372" t="str">
            <v>L79NX1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</row>
        <row r="1373">
          <cell r="A1373" t="str">
            <v>L79NX2</v>
          </cell>
          <cell r="B1373" t="str">
            <v>розрахункові рахунки</v>
          </cell>
          <cell r="C1373" t="str">
            <v>L79NX2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</row>
        <row r="1374">
          <cell r="A1374" t="str">
            <v>L79NC2</v>
          </cell>
          <cell r="B1374" t="str">
            <v>Центральний банк</v>
          </cell>
          <cell r="C1374" t="str">
            <v>L79NC2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</row>
        <row r="1375">
          <cell r="A1375" t="str">
            <v>L79N12</v>
          </cell>
          <cell r="B1375" t="str">
            <v>інші депозитні корпорації</v>
          </cell>
          <cell r="C1375" t="str">
            <v>L79N12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</row>
        <row r="1376">
          <cell r="A1376" t="str">
            <v>L79N22</v>
          </cell>
          <cell r="B1376" t="str">
            <v>інші фінансові корпорації</v>
          </cell>
          <cell r="C1376" t="str">
            <v>L79N22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</row>
        <row r="1377">
          <cell r="A1377" t="str">
            <v>L79N52</v>
          </cell>
          <cell r="B1377" t="str">
            <v>Центральниі уряд</v>
          </cell>
          <cell r="C1377" t="str">
            <v>L79N52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</row>
        <row r="1378">
          <cell r="A1378" t="str">
            <v>L79N62</v>
          </cell>
          <cell r="B1378" t="str">
            <v>державні та місцеві органи управління</v>
          </cell>
          <cell r="C1378" t="str">
            <v>L79N62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</row>
        <row r="1379">
          <cell r="A1379" t="str">
            <v>L79N72</v>
          </cell>
          <cell r="B1379" t="str">
            <v>державні нефінансові копорації</v>
          </cell>
          <cell r="C1379" t="str">
            <v>L79N72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</row>
        <row r="1380">
          <cell r="A1380" t="str">
            <v>L79N82</v>
          </cell>
          <cell r="B1380" t="str">
            <v>інші нефінансові корпорації</v>
          </cell>
          <cell r="C1380" t="str">
            <v>L79N82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</row>
        <row r="1381">
          <cell r="A1381" t="str">
            <v>L79NS2</v>
          </cell>
          <cell r="B1381" t="str">
            <v>інші сектори-резиденти</v>
          </cell>
          <cell r="C1381" t="str">
            <v>L79NS2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</row>
        <row r="1382">
          <cell r="A1382" t="str">
            <v>L79NX3</v>
          </cell>
          <cell r="B1382" t="str">
            <v>інші статті пасивів</v>
          </cell>
          <cell r="C1382" t="str">
            <v>L79NX3</v>
          </cell>
          <cell r="K1382">
            <v>97972199.939999998</v>
          </cell>
          <cell r="L1382">
            <v>89131686.560000002</v>
          </cell>
          <cell r="M1382">
            <v>77304964.340000004</v>
          </cell>
          <cell r="N1382">
            <v>69374378.459999993</v>
          </cell>
          <cell r="O1382">
            <v>58540090.960000001</v>
          </cell>
          <cell r="P1382">
            <v>47585022.579999998</v>
          </cell>
          <cell r="Q1382">
            <v>40685406.530000001</v>
          </cell>
          <cell r="R1382">
            <v>32445065.66</v>
          </cell>
          <cell r="S1382">
            <v>24250456.739999998</v>
          </cell>
          <cell r="T1382">
            <v>73295793.170000002</v>
          </cell>
          <cell r="U1382">
            <v>83652903.25</v>
          </cell>
          <cell r="V1382">
            <v>75852946.519999996</v>
          </cell>
          <cell r="W1382">
            <v>71181870.329999998</v>
          </cell>
          <cell r="X1382">
            <v>23315245.140000001</v>
          </cell>
          <cell r="Y1382">
            <v>30988223.41</v>
          </cell>
          <cell r="Z1382">
            <v>39830743.75</v>
          </cell>
          <cell r="AA1382">
            <v>44998761.619999997</v>
          </cell>
          <cell r="AB1382">
            <v>50952102.189999998</v>
          </cell>
          <cell r="AC1382">
            <v>53216438.390000001</v>
          </cell>
        </row>
        <row r="1383">
          <cell r="A1383" t="str">
            <v>L79FX</v>
          </cell>
          <cell r="B1383" t="str">
            <v>в іноземній валюті</v>
          </cell>
          <cell r="C1383" t="str">
            <v>L79FX</v>
          </cell>
          <cell r="D1383">
            <v>11360147.859999999</v>
          </cell>
          <cell r="E1383">
            <v>11189950.75</v>
          </cell>
          <cell r="F1383">
            <v>11386410.15</v>
          </cell>
          <cell r="G1383">
            <v>11316284.720000001</v>
          </cell>
          <cell r="H1383">
            <v>11776774.35</v>
          </cell>
          <cell r="I1383">
            <v>11757323.73</v>
          </cell>
          <cell r="J1383">
            <v>12039737.720000001</v>
          </cell>
          <cell r="K1383">
            <v>12165921.039999999</v>
          </cell>
          <cell r="L1383">
            <v>11923716.93</v>
          </cell>
          <cell r="M1383">
            <v>11662558.34</v>
          </cell>
          <cell r="N1383">
            <v>11619662.060000001</v>
          </cell>
          <cell r="O1383">
            <v>5170529.3499999996</v>
          </cell>
          <cell r="P1383">
            <v>5148657.54</v>
          </cell>
          <cell r="Q1383">
            <v>5109247.37</v>
          </cell>
          <cell r="R1383">
            <v>4490825.92</v>
          </cell>
          <cell r="S1383">
            <v>5085845.93</v>
          </cell>
          <cell r="T1383">
            <v>5314621.01</v>
          </cell>
          <cell r="U1383">
            <v>5532484.29</v>
          </cell>
          <cell r="V1383">
            <v>6276035.3600000003</v>
          </cell>
          <cell r="W1383">
            <v>5424754.7199999997</v>
          </cell>
          <cell r="X1383">
            <v>4305987.6399999997</v>
          </cell>
          <cell r="Y1383">
            <v>5199959.4000000004</v>
          </cell>
          <cell r="Z1383">
            <v>4770933.9800000004</v>
          </cell>
          <cell r="AA1383">
            <v>4900415.4000000004</v>
          </cell>
          <cell r="AB1383">
            <v>4832505.24</v>
          </cell>
          <cell r="AC1383">
            <v>5266887.91</v>
          </cell>
        </row>
        <row r="1384">
          <cell r="A1384" t="str">
            <v>L79FX1</v>
          </cell>
          <cell r="B1384" t="str">
            <v>доходи</v>
          </cell>
          <cell r="C1384" t="str">
            <v>L79FX1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</row>
        <row r="1385">
          <cell r="A1385" t="str">
            <v>L79FX2</v>
          </cell>
          <cell r="B1385" t="str">
            <v>розрахункові рахунки</v>
          </cell>
          <cell r="C1385" t="str">
            <v>L79FX2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</row>
        <row r="1386">
          <cell r="A1386" t="str">
            <v>L79FC2</v>
          </cell>
          <cell r="B1386" t="str">
            <v>Центральний банк</v>
          </cell>
          <cell r="C1386" t="str">
            <v>L79FC2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</row>
        <row r="1387">
          <cell r="A1387" t="str">
            <v>L79F12</v>
          </cell>
          <cell r="B1387" t="str">
            <v>інші депозитні корпорації</v>
          </cell>
          <cell r="C1387" t="str">
            <v>L79F12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</row>
        <row r="1388">
          <cell r="A1388" t="str">
            <v>L79F22</v>
          </cell>
          <cell r="B1388" t="str">
            <v>інші фінансові корпорації</v>
          </cell>
          <cell r="C1388" t="str">
            <v>L79F22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</row>
        <row r="1389">
          <cell r="A1389" t="str">
            <v>L79F52</v>
          </cell>
          <cell r="B1389" t="str">
            <v>Центральниі уряд</v>
          </cell>
          <cell r="C1389" t="str">
            <v>L79F52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</row>
        <row r="1390">
          <cell r="A1390" t="str">
            <v>L79F62</v>
          </cell>
          <cell r="B1390" t="str">
            <v>державні та місцеві органи управління</v>
          </cell>
          <cell r="C1390" t="str">
            <v>L79F62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</row>
        <row r="1391">
          <cell r="A1391" t="str">
            <v>L79F72</v>
          </cell>
          <cell r="B1391" t="str">
            <v>державні нефінансові копорації</v>
          </cell>
          <cell r="C1391" t="str">
            <v>L79F72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</row>
        <row r="1392">
          <cell r="A1392" t="str">
            <v>L79F82</v>
          </cell>
          <cell r="B1392" t="str">
            <v>інші нефінансові корпорації</v>
          </cell>
          <cell r="C1392" t="str">
            <v>L79F82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</row>
        <row r="1393">
          <cell r="A1393" t="str">
            <v>L79FS2</v>
          </cell>
          <cell r="B1393" t="str">
            <v>інші сектори-резиденти</v>
          </cell>
          <cell r="C1393" t="str">
            <v>L79FS2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</row>
        <row r="1394">
          <cell r="A1394" t="str">
            <v>L79FX3</v>
          </cell>
          <cell r="B1394" t="str">
            <v>інші статті пасивів</v>
          </cell>
          <cell r="C1394" t="str">
            <v>L79FX3</v>
          </cell>
          <cell r="D1394">
            <v>11360147.859999999</v>
          </cell>
          <cell r="E1394">
            <v>11189950.75</v>
          </cell>
          <cell r="F1394">
            <v>11386410.15</v>
          </cell>
          <cell r="G1394">
            <v>11316284.720000001</v>
          </cell>
          <cell r="H1394">
            <v>11776774.35</v>
          </cell>
          <cell r="I1394">
            <v>11757323.73</v>
          </cell>
          <cell r="J1394">
            <v>12039737.720000001</v>
          </cell>
          <cell r="K1394">
            <v>12165921.039999999</v>
          </cell>
          <cell r="L1394">
            <v>11923716.93</v>
          </cell>
          <cell r="M1394">
            <v>11662558.34</v>
          </cell>
          <cell r="N1394">
            <v>11619662.060000001</v>
          </cell>
          <cell r="O1394">
            <v>5170529.3499999996</v>
          </cell>
          <cell r="P1394">
            <v>5148657.54</v>
          </cell>
          <cell r="Q1394">
            <v>5109247.37</v>
          </cell>
          <cell r="R1394">
            <v>4490825.92</v>
          </cell>
          <cell r="S1394">
            <v>5085845.93</v>
          </cell>
          <cell r="T1394">
            <v>5314621.01</v>
          </cell>
          <cell r="U1394">
            <v>5532484.29</v>
          </cell>
          <cell r="V1394">
            <v>6276035.3600000003</v>
          </cell>
          <cell r="W1394">
            <v>5424754.7199999997</v>
          </cell>
          <cell r="X1394">
            <v>4305987.6399999997</v>
          </cell>
          <cell r="Y1394">
            <v>5199959.4000000004</v>
          </cell>
          <cell r="Z1394">
            <v>4770933.9800000004</v>
          </cell>
          <cell r="AA1394">
            <v>4900415.4000000004</v>
          </cell>
          <cell r="AB1394">
            <v>4832505.24</v>
          </cell>
          <cell r="AC1394">
            <v>5266887.91</v>
          </cell>
        </row>
        <row r="1395">
          <cell r="A1395" t="str">
            <v>L79X0</v>
          </cell>
          <cell r="B1395" t="str">
            <v>Нерезиденти</v>
          </cell>
          <cell r="C1395" t="str">
            <v>L79X0</v>
          </cell>
          <cell r="D1395">
            <v>102555.12</v>
          </cell>
          <cell r="E1395">
            <v>91316.3</v>
          </cell>
          <cell r="F1395">
            <v>86344.33</v>
          </cell>
          <cell r="G1395">
            <v>82384.27</v>
          </cell>
          <cell r="H1395">
            <v>79467.06</v>
          </cell>
          <cell r="I1395">
            <v>77085.240000000005</v>
          </cell>
          <cell r="J1395">
            <v>142557.14000000001</v>
          </cell>
          <cell r="K1395">
            <v>120975.48</v>
          </cell>
          <cell r="L1395">
            <v>106095.16</v>
          </cell>
          <cell r="M1395">
            <v>106338.82</v>
          </cell>
          <cell r="N1395">
            <v>144801.54999999999</v>
          </cell>
          <cell r="O1395">
            <v>125869.14</v>
          </cell>
          <cell r="P1395">
            <v>139012.35999999999</v>
          </cell>
          <cell r="Q1395">
            <v>110946.27</v>
          </cell>
          <cell r="R1395">
            <v>102011.73</v>
          </cell>
          <cell r="S1395">
            <v>102593.59</v>
          </cell>
          <cell r="T1395">
            <v>104145.65</v>
          </cell>
          <cell r="U1395">
            <v>94663.17</v>
          </cell>
          <cell r="V1395">
            <v>88563.33</v>
          </cell>
          <cell r="W1395">
            <v>83883.679999999993</v>
          </cell>
          <cell r="X1395">
            <v>88386.09</v>
          </cell>
          <cell r="Y1395">
            <v>79300.789999999994</v>
          </cell>
          <cell r="Z1395">
            <v>70582.259999999995</v>
          </cell>
          <cell r="AA1395">
            <v>112701.5</v>
          </cell>
          <cell r="AB1395">
            <v>127838.28</v>
          </cell>
          <cell r="AC1395">
            <v>187993.94</v>
          </cell>
        </row>
        <row r="1396">
          <cell r="A1396" t="str">
            <v>L79N0</v>
          </cell>
          <cell r="B1396" t="str">
            <v>в національній валюті</v>
          </cell>
          <cell r="C1396" t="str">
            <v>L79N0</v>
          </cell>
          <cell r="D1396">
            <v>536.5</v>
          </cell>
          <cell r="E1396">
            <v>466.68</v>
          </cell>
          <cell r="F1396">
            <v>294.18</v>
          </cell>
          <cell r="G1396">
            <v>485.63</v>
          </cell>
          <cell r="H1396">
            <v>441.15</v>
          </cell>
          <cell r="I1396">
            <v>562.94000000000005</v>
          </cell>
          <cell r="J1396">
            <v>812.8</v>
          </cell>
          <cell r="K1396">
            <v>921.11</v>
          </cell>
          <cell r="L1396">
            <v>976.95</v>
          </cell>
          <cell r="M1396">
            <v>2092.12</v>
          </cell>
          <cell r="N1396">
            <v>2128.0100000000002</v>
          </cell>
          <cell r="O1396">
            <v>1873.1</v>
          </cell>
          <cell r="P1396">
            <v>1929.35</v>
          </cell>
          <cell r="Q1396">
            <v>2586.19</v>
          </cell>
          <cell r="R1396">
            <v>2378.63</v>
          </cell>
          <cell r="S1396">
            <v>1910.02</v>
          </cell>
          <cell r="T1396">
            <v>1778.75</v>
          </cell>
          <cell r="U1396">
            <v>1439.61</v>
          </cell>
          <cell r="V1396">
            <v>1993.62</v>
          </cell>
          <cell r="W1396">
            <v>1836.43</v>
          </cell>
          <cell r="X1396">
            <v>5260.45</v>
          </cell>
          <cell r="Y1396">
            <v>5404.76</v>
          </cell>
          <cell r="Z1396">
            <v>7534.17</v>
          </cell>
          <cell r="AA1396">
            <v>7189.45</v>
          </cell>
          <cell r="AB1396">
            <v>8670.65</v>
          </cell>
          <cell r="AC1396">
            <v>7508.02</v>
          </cell>
        </row>
        <row r="1397">
          <cell r="A1397" t="str">
            <v>L79N01</v>
          </cell>
          <cell r="B1397" t="str">
            <v>доходи</v>
          </cell>
          <cell r="C1397" t="str">
            <v>L79N01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</row>
        <row r="1398">
          <cell r="A1398" t="str">
            <v>L79N02</v>
          </cell>
          <cell r="B1398" t="str">
            <v>розрахункові рахунки</v>
          </cell>
          <cell r="C1398" t="str">
            <v>L79N02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</row>
        <row r="1399">
          <cell r="A1399" t="str">
            <v>L79N03</v>
          </cell>
          <cell r="B1399" t="str">
            <v>інші статті пасивів</v>
          </cell>
          <cell r="C1399" t="str">
            <v>L79N03</v>
          </cell>
          <cell r="K1399">
            <v>921.11</v>
          </cell>
          <cell r="L1399">
            <v>976.95</v>
          </cell>
          <cell r="M1399">
            <v>2092.12</v>
          </cell>
          <cell r="N1399">
            <v>2128.0100000000002</v>
          </cell>
          <cell r="O1399">
            <v>1873.1</v>
          </cell>
          <cell r="P1399">
            <v>1929.35</v>
          </cell>
          <cell r="Q1399">
            <v>2586.19</v>
          </cell>
          <cell r="R1399">
            <v>2378.63</v>
          </cell>
          <cell r="S1399">
            <v>1910.02</v>
          </cell>
          <cell r="T1399">
            <v>1778.75</v>
          </cell>
          <cell r="U1399">
            <v>1439.61</v>
          </cell>
          <cell r="V1399">
            <v>1993.62</v>
          </cell>
          <cell r="W1399">
            <v>1836.43</v>
          </cell>
          <cell r="X1399">
            <v>5260.45</v>
          </cell>
          <cell r="Y1399">
            <v>5404.76</v>
          </cell>
          <cell r="Z1399">
            <v>7534.17</v>
          </cell>
          <cell r="AA1399">
            <v>7189.45</v>
          </cell>
          <cell r="AB1399">
            <v>8670.65</v>
          </cell>
          <cell r="AC1399">
            <v>7508.02</v>
          </cell>
        </row>
        <row r="1400">
          <cell r="A1400" t="str">
            <v>L79F0</v>
          </cell>
          <cell r="B1400" t="str">
            <v>в іноземній валюті</v>
          </cell>
          <cell r="C1400" t="str">
            <v>L79F0</v>
          </cell>
          <cell r="D1400">
            <v>102018.62</v>
          </cell>
          <cell r="E1400">
            <v>90849.62</v>
          </cell>
          <cell r="F1400">
            <v>86050.15</v>
          </cell>
          <cell r="G1400">
            <v>81898.64</v>
          </cell>
          <cell r="H1400">
            <v>79025.91</v>
          </cell>
          <cell r="I1400">
            <v>76522.3</v>
          </cell>
          <cell r="J1400">
            <v>141744.34</v>
          </cell>
          <cell r="K1400">
            <v>120054.37</v>
          </cell>
          <cell r="L1400">
            <v>105118.21</v>
          </cell>
          <cell r="M1400">
            <v>104246.7</v>
          </cell>
          <cell r="N1400">
            <v>142673.54</v>
          </cell>
          <cell r="O1400">
            <v>123996.04</v>
          </cell>
          <cell r="P1400">
            <v>137083.01</v>
          </cell>
          <cell r="Q1400">
            <v>108360.08</v>
          </cell>
          <cell r="R1400">
            <v>99633.1</v>
          </cell>
          <cell r="S1400">
            <v>100683.57</v>
          </cell>
          <cell r="T1400">
            <v>102366.9</v>
          </cell>
          <cell r="U1400">
            <v>93223.56</v>
          </cell>
          <cell r="V1400">
            <v>86569.71</v>
          </cell>
          <cell r="W1400">
            <v>82047.25</v>
          </cell>
          <cell r="X1400">
            <v>83125.64</v>
          </cell>
          <cell r="Y1400">
            <v>73896.03</v>
          </cell>
          <cell r="Z1400">
            <v>63048.09</v>
          </cell>
          <cell r="AA1400">
            <v>105512.05</v>
          </cell>
          <cell r="AB1400">
            <v>119167.63</v>
          </cell>
          <cell r="AC1400">
            <v>180485.92</v>
          </cell>
        </row>
        <row r="1401">
          <cell r="A1401" t="str">
            <v>L79F01</v>
          </cell>
          <cell r="B1401" t="str">
            <v>доходи</v>
          </cell>
          <cell r="C1401" t="str">
            <v>L79F01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</row>
        <row r="1402">
          <cell r="A1402" t="str">
            <v>L79F02</v>
          </cell>
          <cell r="B1402" t="str">
            <v>розрахункові рахунки</v>
          </cell>
          <cell r="C1402" t="str">
            <v>L79F02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</row>
        <row r="1403">
          <cell r="A1403" t="str">
            <v>L79F03</v>
          </cell>
          <cell r="B1403" t="str">
            <v>інші статті пасивів</v>
          </cell>
          <cell r="C1403" t="str">
            <v>L79F03</v>
          </cell>
          <cell r="D1403">
            <v>102018.62</v>
          </cell>
          <cell r="E1403">
            <v>90849.62</v>
          </cell>
          <cell r="F1403">
            <v>86050.15</v>
          </cell>
          <cell r="G1403">
            <v>81898.64</v>
          </cell>
          <cell r="H1403">
            <v>79025.91</v>
          </cell>
          <cell r="I1403">
            <v>76522.3</v>
          </cell>
          <cell r="J1403">
            <v>141744.34</v>
          </cell>
          <cell r="K1403">
            <v>120054.37</v>
          </cell>
          <cell r="L1403">
            <v>105118.21</v>
          </cell>
          <cell r="M1403">
            <v>104246.7</v>
          </cell>
          <cell r="N1403">
            <v>142673.54</v>
          </cell>
          <cell r="O1403">
            <v>123996.04</v>
          </cell>
          <cell r="P1403">
            <v>137083.01</v>
          </cell>
          <cell r="Q1403">
            <v>108360.08</v>
          </cell>
          <cell r="R1403">
            <v>99633.1</v>
          </cell>
          <cell r="S1403">
            <v>100683.57</v>
          </cell>
          <cell r="T1403">
            <v>102366.9</v>
          </cell>
          <cell r="U1403">
            <v>93223.56</v>
          </cell>
          <cell r="V1403">
            <v>86569.71</v>
          </cell>
          <cell r="W1403">
            <v>82047.25</v>
          </cell>
          <cell r="X1403">
            <v>83125.64</v>
          </cell>
          <cell r="Y1403">
            <v>73896.03</v>
          </cell>
          <cell r="Z1403">
            <v>63048.09</v>
          </cell>
          <cell r="AA1403">
            <v>105512.05</v>
          </cell>
          <cell r="AB1403">
            <v>119167.63</v>
          </cell>
          <cell r="AC1403">
            <v>180485.92</v>
          </cell>
        </row>
        <row r="1404">
          <cell r="A1404" t="str">
            <v>L5</v>
          </cell>
          <cell r="B1404" t="str">
            <v>АКЦіЇ ТА іНШі ФОРМИ УЧАСТі В КАПіТАЛі</v>
          </cell>
          <cell r="C1404" t="str">
            <v>L5</v>
          </cell>
          <cell r="D1404">
            <v>11775160800.6</v>
          </cell>
          <cell r="E1404">
            <v>11940697733.110001</v>
          </cell>
          <cell r="F1404">
            <v>12067880789.700001</v>
          </cell>
          <cell r="G1404">
            <v>12181787718.530001</v>
          </cell>
          <cell r="H1404">
            <v>12446413291.799999</v>
          </cell>
          <cell r="I1404">
            <v>12805726722.299999</v>
          </cell>
          <cell r="J1404">
            <v>14027624405.99</v>
          </cell>
          <cell r="K1404">
            <v>14213745854.41</v>
          </cell>
          <cell r="L1404">
            <v>14641927682.809999</v>
          </cell>
          <cell r="M1404">
            <v>14769428323.299999</v>
          </cell>
          <cell r="N1404">
            <v>15079408727.120001</v>
          </cell>
          <cell r="O1404">
            <v>15432722567</v>
          </cell>
          <cell r="P1404">
            <v>16487126453.280001</v>
          </cell>
          <cell r="Q1404">
            <v>16573837067.690001</v>
          </cell>
          <cell r="R1404">
            <v>16907728050.27</v>
          </cell>
          <cell r="S1404">
            <v>17490782756.290001</v>
          </cell>
          <cell r="T1404">
            <v>17923526670.360001</v>
          </cell>
          <cell r="U1404">
            <v>18529125262.560001</v>
          </cell>
          <cell r="V1404">
            <v>19832947714.919998</v>
          </cell>
          <cell r="W1404">
            <v>20118495480.98</v>
          </cell>
          <cell r="X1404">
            <v>21004922479.509998</v>
          </cell>
          <cell r="Y1404">
            <v>21582446111</v>
          </cell>
          <cell r="Z1404">
            <v>21674291643.720001</v>
          </cell>
          <cell r="AA1404">
            <v>21926911110.349998</v>
          </cell>
          <cell r="AB1404">
            <v>22493287231.029999</v>
          </cell>
          <cell r="AC1404">
            <v>22943178372.799999</v>
          </cell>
        </row>
        <row r="1405">
          <cell r="A1405" t="str">
            <v>L5X11</v>
          </cell>
          <cell r="B1405" t="str">
            <v>Кошти власників</v>
          </cell>
          <cell r="C1405" t="str">
            <v>L5X11</v>
          </cell>
          <cell r="D1405">
            <v>8050095321.8000002</v>
          </cell>
          <cell r="E1405">
            <v>8135381466.2399998</v>
          </cell>
          <cell r="F1405">
            <v>8211334003.25</v>
          </cell>
          <cell r="G1405">
            <v>8245381062.6999998</v>
          </cell>
          <cell r="H1405">
            <v>8379174889.3299999</v>
          </cell>
          <cell r="I1405">
            <v>8631634350.6000004</v>
          </cell>
          <cell r="J1405">
            <v>9545942052.5100002</v>
          </cell>
          <cell r="K1405">
            <v>9592223729.5200005</v>
          </cell>
          <cell r="L1405">
            <v>9716337035.3600006</v>
          </cell>
          <cell r="M1405">
            <v>9834999029.3999996</v>
          </cell>
          <cell r="N1405">
            <v>10110179754.59</v>
          </cell>
          <cell r="O1405">
            <v>10386164018.83</v>
          </cell>
          <cell r="P1405">
            <v>11223073306.65</v>
          </cell>
          <cell r="Q1405">
            <v>11245415469.530001</v>
          </cell>
          <cell r="R1405">
            <v>11385948165.280001</v>
          </cell>
          <cell r="S1405">
            <v>11879963162.049999</v>
          </cell>
          <cell r="T1405">
            <v>12157037828.85</v>
          </cell>
          <cell r="U1405">
            <v>12475509840.58</v>
          </cell>
          <cell r="V1405">
            <v>13426781639.139999</v>
          </cell>
          <cell r="W1405">
            <v>13558563838.549999</v>
          </cell>
          <cell r="X1405">
            <v>14207174443.700001</v>
          </cell>
          <cell r="Y1405">
            <v>14564540260.92</v>
          </cell>
          <cell r="Z1405">
            <v>14591074471.49</v>
          </cell>
          <cell r="AA1405">
            <v>14814795433.98</v>
          </cell>
          <cell r="AB1405">
            <v>15239793203</v>
          </cell>
          <cell r="AC1405">
            <v>15565378810.16</v>
          </cell>
        </row>
        <row r="1406">
          <cell r="A1406" t="str">
            <v>L5N11</v>
          </cell>
          <cell r="B1406" t="str">
            <v>в національній валюті</v>
          </cell>
          <cell r="C1406" t="str">
            <v>L5N11</v>
          </cell>
          <cell r="D1406">
            <v>7421881469.9799995</v>
          </cell>
          <cell r="E1406">
            <v>7479445346.1099997</v>
          </cell>
          <cell r="F1406">
            <v>7555841532.3699999</v>
          </cell>
          <cell r="G1406">
            <v>7590552281.8000002</v>
          </cell>
          <cell r="H1406">
            <v>7690099625.3000002</v>
          </cell>
          <cell r="I1406">
            <v>7950298343.04</v>
          </cell>
          <cell r="J1406">
            <v>8740420676.3400002</v>
          </cell>
          <cell r="K1406">
            <v>8796169903.2999992</v>
          </cell>
          <cell r="L1406">
            <v>8950187710.0900002</v>
          </cell>
          <cell r="M1406">
            <v>9027839269.3700008</v>
          </cell>
          <cell r="N1406">
            <v>9299889360.4599991</v>
          </cell>
          <cell r="O1406">
            <v>9523431624.1299992</v>
          </cell>
          <cell r="P1406">
            <v>10362347562.379999</v>
          </cell>
          <cell r="Q1406">
            <v>10513872030.9</v>
          </cell>
          <cell r="R1406">
            <v>10636160566.969999</v>
          </cell>
          <cell r="S1406">
            <v>11123161533.32</v>
          </cell>
          <cell r="T1406">
            <v>11365749319.67</v>
          </cell>
          <cell r="U1406">
            <v>11667416172.23</v>
          </cell>
          <cell r="V1406">
            <v>12551106701.120001</v>
          </cell>
          <cell r="W1406">
            <v>12670784803.01</v>
          </cell>
          <cell r="X1406">
            <v>12861387851.030001</v>
          </cell>
          <cell r="Y1406">
            <v>13184415728.299999</v>
          </cell>
          <cell r="Z1406">
            <v>13299017329.540001</v>
          </cell>
          <cell r="AA1406">
            <v>13467251867.09</v>
          </cell>
          <cell r="AB1406">
            <v>13748398040.209999</v>
          </cell>
          <cell r="AC1406">
            <v>14072372955.33</v>
          </cell>
        </row>
        <row r="1407">
          <cell r="A1407" t="str">
            <v>L5F11</v>
          </cell>
          <cell r="B1407" t="str">
            <v>в іноземній валюті</v>
          </cell>
          <cell r="C1407" t="str">
            <v>L5F11</v>
          </cell>
          <cell r="D1407">
            <v>628213851.82000005</v>
          </cell>
          <cell r="E1407">
            <v>655936120.13</v>
          </cell>
          <cell r="F1407">
            <v>655492470.88</v>
          </cell>
          <cell r="G1407">
            <v>654828780.89999998</v>
          </cell>
          <cell r="H1407">
            <v>689075264.02999997</v>
          </cell>
          <cell r="I1407">
            <v>681336007.55999994</v>
          </cell>
          <cell r="J1407">
            <v>805521376.16999996</v>
          </cell>
          <cell r="K1407">
            <v>796053826.22000003</v>
          </cell>
          <cell r="L1407">
            <v>766149325.26999998</v>
          </cell>
          <cell r="M1407">
            <v>807159760.02999997</v>
          </cell>
          <cell r="N1407">
            <v>810290394.13</v>
          </cell>
          <cell r="O1407">
            <v>862732394.70000005</v>
          </cell>
          <cell r="P1407">
            <v>860725744.26999998</v>
          </cell>
          <cell r="Q1407">
            <v>731543438.63</v>
          </cell>
          <cell r="R1407">
            <v>749787598.30999994</v>
          </cell>
          <cell r="S1407">
            <v>756801628.73000002</v>
          </cell>
          <cell r="T1407">
            <v>791288509.17999995</v>
          </cell>
          <cell r="U1407">
            <v>808093668.35000002</v>
          </cell>
          <cell r="V1407">
            <v>875674938.01999998</v>
          </cell>
          <cell r="W1407">
            <v>887779035.53999996</v>
          </cell>
          <cell r="X1407">
            <v>1345786592.6700001</v>
          </cell>
          <cell r="Y1407">
            <v>1380124532.6199999</v>
          </cell>
          <cell r="Z1407">
            <v>1292057141.95</v>
          </cell>
          <cell r="AA1407">
            <v>1347543566.8900001</v>
          </cell>
          <cell r="AB1407">
            <v>1491395162.79</v>
          </cell>
          <cell r="AC1407">
            <v>1493005854.8299999</v>
          </cell>
        </row>
        <row r="1408">
          <cell r="A1408" t="str">
            <v>L5X12</v>
          </cell>
          <cell r="B1408" t="str">
            <v>Нерозподілений прибуток</v>
          </cell>
          <cell r="C1408" t="str">
            <v>L5X12</v>
          </cell>
          <cell r="D1408">
            <v>1183643011.3699999</v>
          </cell>
          <cell r="E1408">
            <v>1173651629.1199999</v>
          </cell>
          <cell r="F1408">
            <v>1161426914.8599999</v>
          </cell>
          <cell r="G1408">
            <v>1132860637.51</v>
          </cell>
          <cell r="H1408">
            <v>1066685578.6900001</v>
          </cell>
          <cell r="I1408">
            <v>1069288288.1</v>
          </cell>
          <cell r="J1408">
            <v>1063391022.8099999</v>
          </cell>
          <cell r="K1408">
            <v>1879643701.6300001</v>
          </cell>
          <cell r="L1408">
            <v>1879753494.4200001</v>
          </cell>
          <cell r="M1408">
            <v>1745001224.78</v>
          </cell>
          <cell r="N1408">
            <v>1575642594.0699999</v>
          </cell>
          <cell r="O1408">
            <v>1374666977.1400001</v>
          </cell>
          <cell r="P1408">
            <v>1303754046.8399999</v>
          </cell>
          <cell r="Q1408">
            <v>1264059215.29</v>
          </cell>
          <cell r="R1408">
            <v>1276947371.9300001</v>
          </cell>
          <cell r="S1408">
            <v>1272488782.01</v>
          </cell>
          <cell r="T1408">
            <v>1270014633.8399999</v>
          </cell>
          <cell r="U1408">
            <v>1264569127.75</v>
          </cell>
          <cell r="V1408">
            <v>1261794579.45</v>
          </cell>
          <cell r="W1408">
            <v>2517457013.5900002</v>
          </cell>
          <cell r="X1408">
            <v>2515867588.0599999</v>
          </cell>
          <cell r="Y1408">
            <v>2533439735.2800002</v>
          </cell>
          <cell r="Z1408">
            <v>2430582322.4699998</v>
          </cell>
          <cell r="AA1408">
            <v>2141158618.97</v>
          </cell>
          <cell r="AB1408">
            <v>1976653662.5699999</v>
          </cell>
          <cell r="AC1408">
            <v>1760616483.5799999</v>
          </cell>
        </row>
        <row r="1409">
          <cell r="A1409" t="str">
            <v>L5X13</v>
          </cell>
          <cell r="B1409" t="str">
            <v>Результат поточної діяльності</v>
          </cell>
          <cell r="C1409" t="str">
            <v>L5X13</v>
          </cell>
          <cell r="D1409">
            <v>1316953482.6300001</v>
          </cell>
          <cell r="E1409">
            <v>1323682680.8499999</v>
          </cell>
          <cell r="F1409">
            <v>1334090871.7</v>
          </cell>
          <cell r="G1409">
            <v>1363109845.3800001</v>
          </cell>
          <cell r="H1409">
            <v>1363571944.3099999</v>
          </cell>
          <cell r="I1409">
            <v>1363913623.49</v>
          </cell>
          <cell r="J1409">
            <v>1367455593.1099999</v>
          </cell>
          <cell r="K1409">
            <v>135680438.09999999</v>
          </cell>
          <cell r="L1409">
            <v>236217854.03</v>
          </cell>
          <cell r="M1409">
            <v>246443348.25</v>
          </cell>
          <cell r="N1409">
            <v>335000363.74000001</v>
          </cell>
          <cell r="O1409">
            <v>398657129.94</v>
          </cell>
          <cell r="P1409">
            <v>589748717.66999996</v>
          </cell>
          <cell r="Q1409">
            <v>695270277.35000002</v>
          </cell>
          <cell r="R1409">
            <v>859061880.32000005</v>
          </cell>
          <cell r="S1409">
            <v>958428600.63999999</v>
          </cell>
          <cell r="T1409">
            <v>1089551336.9200001</v>
          </cell>
          <cell r="U1409">
            <v>1265226699.26</v>
          </cell>
          <cell r="V1409">
            <v>1261071939.77</v>
          </cell>
          <cell r="W1409">
            <v>160975525.63</v>
          </cell>
          <cell r="X1409">
            <v>395948062.31999999</v>
          </cell>
          <cell r="Y1409">
            <v>530640622.95999998</v>
          </cell>
          <cell r="Z1409">
            <v>635947817.13999999</v>
          </cell>
          <cell r="AA1409">
            <v>741162793.37</v>
          </cell>
          <cell r="AB1409">
            <v>891327154.96000004</v>
          </cell>
          <cell r="AC1409">
            <v>1098118744.28</v>
          </cell>
        </row>
        <row r="1410">
          <cell r="A1410" t="str">
            <v>L5X14</v>
          </cell>
          <cell r="B1410" t="str">
            <v>Загальні і спеціальні резерви</v>
          </cell>
          <cell r="C1410" t="str">
            <v>L5X14</v>
          </cell>
          <cell r="D1410">
            <v>351279083.63999999</v>
          </cell>
          <cell r="E1410">
            <v>433842487.32999998</v>
          </cell>
          <cell r="F1410">
            <v>485319944.93000001</v>
          </cell>
          <cell r="G1410">
            <v>566738332.54999995</v>
          </cell>
          <cell r="H1410">
            <v>688685520.52999997</v>
          </cell>
          <cell r="I1410">
            <v>654897411.28999996</v>
          </cell>
          <cell r="J1410">
            <v>826886178.00999999</v>
          </cell>
          <cell r="K1410">
            <v>1367900698.6199999</v>
          </cell>
          <cell r="L1410">
            <v>1368404317.02</v>
          </cell>
          <cell r="M1410">
            <v>1478468529.9200001</v>
          </cell>
          <cell r="N1410">
            <v>1571285037.25</v>
          </cell>
          <cell r="O1410">
            <v>1770451098.0999999</v>
          </cell>
          <cell r="P1410">
            <v>1812161778.9400001</v>
          </cell>
          <cell r="Q1410">
            <v>1810430392.55</v>
          </cell>
          <cell r="R1410">
            <v>1826979763.55</v>
          </cell>
          <cell r="S1410">
            <v>1828965749.1900001</v>
          </cell>
          <cell r="T1410">
            <v>1830764700.49</v>
          </cell>
          <cell r="U1410">
            <v>1836432085.71</v>
          </cell>
          <cell r="V1410">
            <v>1839707088.6300001</v>
          </cell>
          <cell r="W1410">
            <v>1840441357.5699999</v>
          </cell>
          <cell r="X1410">
            <v>1840791135.5699999</v>
          </cell>
          <cell r="Y1410">
            <v>1878645680.0899999</v>
          </cell>
          <cell r="Z1410">
            <v>1953017939.6900001</v>
          </cell>
          <cell r="AA1410">
            <v>2177149943.0500002</v>
          </cell>
          <cell r="AB1410">
            <v>2294259130.4899998</v>
          </cell>
          <cell r="AC1410">
            <v>2422656797.1300001</v>
          </cell>
        </row>
        <row r="1411">
          <cell r="A1411" t="str">
            <v>L5X15</v>
          </cell>
          <cell r="B1411" t="str">
            <v>Поправка на зміни вартісної оцінки</v>
          </cell>
          <cell r="C1411" t="str">
            <v>L5X15</v>
          </cell>
          <cell r="D1411">
            <v>873189901.15999997</v>
          </cell>
          <cell r="E1411">
            <v>874139469.57000005</v>
          </cell>
          <cell r="F1411">
            <v>875709054.96000004</v>
          </cell>
          <cell r="G1411">
            <v>873697840.38999999</v>
          </cell>
          <cell r="H1411">
            <v>948295358.94000006</v>
          </cell>
          <cell r="I1411">
            <v>1085993048.8199999</v>
          </cell>
          <cell r="J1411">
            <v>1223949559.55</v>
          </cell>
          <cell r="K1411">
            <v>1238297286.54</v>
          </cell>
          <cell r="L1411">
            <v>1441214981.98</v>
          </cell>
          <cell r="M1411">
            <v>1464516190.95</v>
          </cell>
          <cell r="N1411">
            <v>1487300977.47</v>
          </cell>
          <cell r="O1411">
            <v>1502783342.99</v>
          </cell>
          <cell r="P1411">
            <v>1558388603.1800001</v>
          </cell>
          <cell r="Q1411">
            <v>1558661712.97</v>
          </cell>
          <cell r="R1411">
            <v>1558790869.1900001</v>
          </cell>
          <cell r="S1411">
            <v>1550936462.4000001</v>
          </cell>
          <cell r="T1411">
            <v>1576158170.26</v>
          </cell>
          <cell r="U1411">
            <v>1687387509.26</v>
          </cell>
          <cell r="V1411">
            <v>2043592467.9300001</v>
          </cell>
          <cell r="W1411">
            <v>2041057745.6400001</v>
          </cell>
          <cell r="X1411">
            <v>2045141249.8599999</v>
          </cell>
          <cell r="Y1411">
            <v>2075179811.75</v>
          </cell>
          <cell r="Z1411">
            <v>2063669092.9300001</v>
          </cell>
          <cell r="AA1411">
            <v>2052644320.98</v>
          </cell>
          <cell r="AB1411">
            <v>2091254080.01</v>
          </cell>
          <cell r="AC1411">
            <v>2096407537.6500001</v>
          </cell>
        </row>
        <row r="1412">
          <cell r="A1412" t="str">
            <v>L</v>
          </cell>
          <cell r="B1412" t="str">
            <v>УСЬОГО ПАСИВіВ</v>
          </cell>
          <cell r="C1412" t="str">
            <v>L</v>
          </cell>
          <cell r="D1412">
            <v>85494833393.979996</v>
          </cell>
          <cell r="E1412">
            <v>86409905692.12001</v>
          </cell>
          <cell r="F1412">
            <v>89643708310.139999</v>
          </cell>
          <cell r="G1412">
            <v>96104519873.089996</v>
          </cell>
          <cell r="H1412">
            <v>97202157234.930008</v>
          </cell>
          <cell r="I1412">
            <v>102551184307.35999</v>
          </cell>
          <cell r="J1412">
            <v>107068543137.39</v>
          </cell>
          <cell r="K1412">
            <v>105401653012.41</v>
          </cell>
          <cell r="L1412">
            <v>109362541856.28</v>
          </cell>
          <cell r="M1412">
            <v>114760877374.03</v>
          </cell>
          <cell r="N1412">
            <v>116694213888.58</v>
          </cell>
          <cell r="O1412">
            <v>122174254746.3</v>
          </cell>
          <cell r="P1412">
            <v>127294914085.78</v>
          </cell>
          <cell r="Q1412">
            <v>130473914227.61</v>
          </cell>
          <cell r="R1412">
            <v>134237026589.15001</v>
          </cell>
          <cell r="S1412">
            <v>143700716414.17999</v>
          </cell>
          <cell r="T1412">
            <v>142969360121.84</v>
          </cell>
          <cell r="U1412">
            <v>142242560125.60999</v>
          </cell>
          <cell r="V1412">
            <v>143898140000.80002</v>
          </cell>
          <cell r="W1412">
            <v>142810436275.78</v>
          </cell>
          <cell r="X1412">
            <v>149310478443.58002</v>
          </cell>
          <cell r="Y1412">
            <v>161342708226.75</v>
          </cell>
          <cell r="Z1412">
            <v>162345053648.66</v>
          </cell>
          <cell r="AA1412">
            <v>166105150628.09</v>
          </cell>
          <cell r="AB1412">
            <v>175508462196.38</v>
          </cell>
          <cell r="AC1412">
            <v>176350051207.94</v>
          </cell>
        </row>
        <row r="1413">
          <cell r="A1413" t="str">
            <v>V</v>
          </cell>
          <cell r="B1413" t="str">
            <v>ВЕРТИКАЛЬНА ПЕРЕВіРКА (Активи-Пасиви)</v>
          </cell>
          <cell r="C1413" t="str">
            <v>V</v>
          </cell>
          <cell r="D1413">
            <v>-7.0000000000000007E-2</v>
          </cell>
          <cell r="E1413">
            <v>101.41</v>
          </cell>
          <cell r="F1413">
            <v>-0.02</v>
          </cell>
          <cell r="G1413">
            <v>-0.45</v>
          </cell>
          <cell r="H1413">
            <v>-0.37</v>
          </cell>
          <cell r="I1413">
            <v>-7.0000000000000007E-2</v>
          </cell>
          <cell r="J1413">
            <v>851.2</v>
          </cell>
          <cell r="K1413">
            <v>-307.64</v>
          </cell>
          <cell r="L1413">
            <v>-0.3</v>
          </cell>
          <cell r="M1413">
            <v>-0.37</v>
          </cell>
          <cell r="N1413">
            <v>-0.28000000000000003</v>
          </cell>
          <cell r="O1413">
            <v>-0.75</v>
          </cell>
          <cell r="P1413">
            <v>-0.35</v>
          </cell>
          <cell r="Q1413">
            <v>0.28999999999999998</v>
          </cell>
          <cell r="R1413">
            <v>-0.48</v>
          </cell>
          <cell r="S1413">
            <v>-12.14</v>
          </cell>
          <cell r="T1413">
            <v>-11.68</v>
          </cell>
          <cell r="U1413">
            <v>0.03</v>
          </cell>
          <cell r="V1413">
            <v>-0.24</v>
          </cell>
          <cell r="W1413">
            <v>4665.45</v>
          </cell>
          <cell r="X1413">
            <v>0.14000000000000001</v>
          </cell>
          <cell r="Y1413">
            <v>-0.46</v>
          </cell>
          <cell r="Z1413">
            <v>1.35</v>
          </cell>
          <cell r="AA1413">
            <v>1.99</v>
          </cell>
          <cell r="AB1413">
            <v>-0.44</v>
          </cell>
          <cell r="AC1413">
            <v>0.91</v>
          </cell>
        </row>
        <row r="1414">
          <cell r="A1414" t="str">
            <v>─────────</v>
          </cell>
          <cell r="B1414" t="str">
            <v>──────────────────────────────────────────────────</v>
          </cell>
          <cell r="C1414" t="str">
            <v>─────────</v>
          </cell>
          <cell r="D1414" t="str">
            <v>────────────────</v>
          </cell>
          <cell r="E1414" t="str">
            <v>────────────────</v>
          </cell>
          <cell r="F1414" t="str">
            <v>────────────────</v>
          </cell>
          <cell r="G1414" t="str">
            <v>────────────────</v>
          </cell>
          <cell r="H1414" t="str">
            <v>────────────────</v>
          </cell>
          <cell r="I1414" t="str">
            <v>────────────────</v>
          </cell>
          <cell r="J1414" t="str">
            <v>────────────────</v>
          </cell>
          <cell r="K1414" t="str">
            <v>────────────────</v>
          </cell>
          <cell r="L1414" t="str">
            <v>────────────────</v>
          </cell>
          <cell r="M1414" t="str">
            <v>────────────────</v>
          </cell>
          <cell r="N1414" t="str">
            <v>────────────────</v>
          </cell>
          <cell r="O1414" t="str">
            <v>────────────────</v>
          </cell>
          <cell r="P1414" t="str">
            <v>────────────────</v>
          </cell>
          <cell r="Q1414" t="str">
            <v>────────────────</v>
          </cell>
          <cell r="R1414" t="str">
            <v>────────────────</v>
          </cell>
          <cell r="S1414" t="str">
            <v>────────────────</v>
          </cell>
          <cell r="T1414" t="str">
            <v>────────────────</v>
          </cell>
          <cell r="U1414" t="str">
            <v>────────────────</v>
          </cell>
          <cell r="V1414" t="str">
            <v>────────────────</v>
          </cell>
          <cell r="W1414" t="str">
            <v>────────────────</v>
          </cell>
          <cell r="X1414" t="str">
            <v>────────────────</v>
          </cell>
          <cell r="Y1414" t="str">
            <v>────────────────</v>
          </cell>
          <cell r="Z1414" t="str">
            <v>────────────────</v>
          </cell>
          <cell r="AA1414" t="str">
            <v>────────────────</v>
          </cell>
          <cell r="AB1414" t="str">
            <v>────────────────</v>
          </cell>
          <cell r="AC1414" t="str">
            <v>────────────────</v>
          </cell>
        </row>
        <row r="1415"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</row>
        <row r="1416">
          <cell r="J1416">
            <v>161.27000000000001</v>
          </cell>
          <cell r="K1416">
            <v>-306.97000000000003</v>
          </cell>
          <cell r="W1416">
            <v>2333.9699999999998</v>
          </cell>
        </row>
        <row r="1417">
          <cell r="J1417">
            <v>1012.85</v>
          </cell>
          <cell r="K1417">
            <v>-305.05</v>
          </cell>
          <cell r="W1417">
            <v>7000</v>
          </cell>
        </row>
        <row r="1418">
          <cell r="J1418">
            <v>-0.38</v>
          </cell>
          <cell r="K1418">
            <v>-1.92</v>
          </cell>
          <cell r="W1418">
            <v>-0.57999999999992724</v>
          </cell>
        </row>
        <row r="1419">
          <cell r="K1419">
            <v>0.66999999999995907</v>
          </cell>
        </row>
      </sheetData>
      <sheetData sheetId="4" refreshError="1"/>
      <sheetData sheetId="5" refreshError="1">
        <row r="1">
          <cell r="B1" t="str">
            <v xml:space="preserve">Файл 02&amp;274.TXT    26-11-2004р. </v>
          </cell>
          <cell r="AL1" t="str">
            <v>Файл 02&amp;274.TXT    17-12-2004р.   15:27:23</v>
          </cell>
          <cell r="AN1" t="str">
            <v>Файл 02&amp;274.TXT    01-03-2005р.   16:11:20</v>
          </cell>
          <cell r="AP1" t="str">
            <v>Файл 02&amp;274.TXT    04-03-2005р.   10:19:04</v>
          </cell>
          <cell r="AR1" t="str">
            <v>Файл 02&amp;274.TXT    18-03-2005р.   15:00:45</v>
          </cell>
          <cell r="AT1" t="str">
            <v>Файл 02&amp;274.TXT    20-04-2005р.   10:57:24</v>
          </cell>
        </row>
        <row r="2">
          <cell r="B2" t="str">
            <v>Звўт 20 R - Iншi депозитнi корпорації</v>
          </cell>
          <cell r="AL2" t="str">
            <v>Звўт 20 R - ўншў депозитнў корпорацў</v>
          </cell>
          <cell r="AN2" t="str">
            <v>Звўт 20 R - ўншў депозитнў корпорацў</v>
          </cell>
          <cell r="AP2" t="str">
            <v>Звўт 20 R - ўншў депозитнў корпорацў</v>
          </cell>
          <cell r="AR2" t="str">
            <v>Звўт 20 R - ўншў депозитнў корпорацў</v>
          </cell>
          <cell r="AT2" t="str">
            <v>Звўт 20 R - ўншў депозитнў корпорацў</v>
          </cell>
        </row>
        <row r="3">
          <cell r="B3" t="str">
            <v>(довідкові статті)</v>
          </cell>
          <cell r="AL3" t="str">
            <v>(довўдковў статтў)</v>
          </cell>
          <cell r="AN3" t="str">
            <v>(довўдковў статтў)</v>
          </cell>
          <cell r="AP3" t="str">
            <v>(довўдковў статтў)</v>
          </cell>
          <cell r="AR3" t="str">
            <v>(довўдковў статтў)</v>
          </cell>
          <cell r="AT3" t="str">
            <v>(довўдковў статтў)</v>
          </cell>
        </row>
        <row r="4">
          <cell r="D4" t="str">
            <v>на  1 липня 2003 року</v>
          </cell>
          <cell r="F4" t="str">
            <v>на  1 серпня 2003 року</v>
          </cell>
          <cell r="H4" t="str">
            <v>на  1 вересня 2003 року</v>
          </cell>
          <cell r="J4" t="str">
            <v>на  1 жовтня 2003 року</v>
          </cell>
          <cell r="L4" t="str">
            <v>на  1 листопада 2003 року</v>
          </cell>
          <cell r="N4" t="str">
            <v>на  1 грудня 2003 року</v>
          </cell>
          <cell r="P4" t="str">
            <v>на  1 сўчня 2004 року</v>
          </cell>
          <cell r="R4" t="str">
            <v>на  1 лютого 2004 року</v>
          </cell>
          <cell r="T4" t="str">
            <v>на  1 березня 2004 року</v>
          </cell>
          <cell r="V4" t="str">
            <v>на  1 квітня 2004 року</v>
          </cell>
          <cell r="X4" t="str">
            <v>на  1 травня 2004 року</v>
          </cell>
          <cell r="Z4" t="str">
            <v>на  1 червня 2004 року</v>
          </cell>
          <cell r="AB4" t="str">
            <v>на  1 липня 2004 року</v>
          </cell>
          <cell r="AD4" t="str">
            <v>на  1 серпня 2004 року</v>
          </cell>
          <cell r="AF4" t="str">
            <v>на  1 вересня 2004 року</v>
          </cell>
          <cell r="AH4" t="str">
            <v>на  1 жовтня 2004 року</v>
          </cell>
          <cell r="AJ4" t="str">
            <v>на  1 листопада 2004 року</v>
          </cell>
          <cell r="AL4" t="str">
            <v>на  1 грудня 2004 року</v>
          </cell>
          <cell r="AN4" t="str">
            <v>на  1 сўчня 2005 року</v>
          </cell>
          <cell r="AP4" t="str">
            <v>на  1 лютого 2005 року</v>
          </cell>
          <cell r="AR4" t="str">
            <v>на  1 березня 2005 року</v>
          </cell>
          <cell r="AT4" t="str">
            <v>на  1 квўтня 2005 року</v>
          </cell>
          <cell r="AV4" t="str">
            <v>на  1 травня 2005 року</v>
          </cell>
          <cell r="AX4" t="str">
            <v>на  1 червня 2005 року</v>
          </cell>
          <cell r="AZ4" t="str">
            <v>на  1 липня 2005 року</v>
          </cell>
          <cell r="BB4" t="str">
            <v>на  1 серпня 2005 року</v>
          </cell>
        </row>
        <row r="5">
          <cell r="B5" t="str">
            <v>Форма N1_20R.27</v>
          </cell>
          <cell r="AN5" t="str">
            <v>Форма N1_20R.27</v>
          </cell>
          <cell r="AP5" t="str">
            <v>Форма N1_20R.27</v>
          </cell>
          <cell r="AR5" t="str">
            <v>Форма N1_20R.27</v>
          </cell>
          <cell r="AT5" t="str">
            <v>Форма N1_20R.27</v>
          </cell>
        </row>
        <row r="6">
          <cell r="B6" t="str">
            <v>(грн.,коп.)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  <cell r="V6">
            <v>22</v>
          </cell>
          <cell r="W6">
            <v>23</v>
          </cell>
          <cell r="X6">
            <v>24</v>
          </cell>
          <cell r="Y6">
            <v>25</v>
          </cell>
          <cell r="Z6">
            <v>26</v>
          </cell>
          <cell r="AA6">
            <v>27</v>
          </cell>
          <cell r="AB6">
            <v>28</v>
          </cell>
          <cell r="AC6">
            <v>29</v>
          </cell>
          <cell r="AD6">
            <v>30</v>
          </cell>
          <cell r="AE6">
            <v>31</v>
          </cell>
          <cell r="AF6">
            <v>32</v>
          </cell>
          <cell r="AG6">
            <v>33</v>
          </cell>
          <cell r="AH6">
            <v>34</v>
          </cell>
          <cell r="AI6">
            <v>35</v>
          </cell>
          <cell r="AJ6">
            <v>36</v>
          </cell>
          <cell r="AK6">
            <v>37</v>
          </cell>
          <cell r="AL6">
            <v>38</v>
          </cell>
          <cell r="AM6">
            <v>39</v>
          </cell>
          <cell r="AN6">
            <v>40</v>
          </cell>
          <cell r="AO6">
            <v>41</v>
          </cell>
          <cell r="AP6">
            <v>42</v>
          </cell>
          <cell r="AQ6">
            <v>43</v>
          </cell>
          <cell r="AR6">
            <v>44</v>
          </cell>
          <cell r="AS6">
            <v>45</v>
          </cell>
          <cell r="AT6">
            <v>46</v>
          </cell>
          <cell r="AU6">
            <v>47</v>
          </cell>
          <cell r="AV6">
            <v>48</v>
          </cell>
          <cell r="AW6">
            <v>49</v>
          </cell>
          <cell r="AX6">
            <v>50</v>
          </cell>
          <cell r="AY6">
            <v>51</v>
          </cell>
          <cell r="AZ6">
            <v>52</v>
          </cell>
          <cell r="BA6">
            <v>53</v>
          </cell>
          <cell r="BB6">
            <v>54</v>
          </cell>
          <cell r="BC6">
            <v>55</v>
          </cell>
        </row>
        <row r="7">
          <cell r="A7" t="str">
            <v>──────┬</v>
          </cell>
          <cell r="B7" t="str">
            <v>┌─────────────────────────────────────────────────</v>
          </cell>
          <cell r="C7" t="str">
            <v>──────┬</v>
          </cell>
          <cell r="D7" t="str">
            <v>───────────────┬</v>
          </cell>
          <cell r="E7" t="str">
            <v>──────────┐</v>
          </cell>
          <cell r="F7" t="str">
            <v>───────────────┬</v>
          </cell>
          <cell r="G7" t="str">
            <v>──────────┐</v>
          </cell>
          <cell r="H7" t="str">
            <v>───────────────┬</v>
          </cell>
          <cell r="I7" t="str">
            <v>──────────┐</v>
          </cell>
          <cell r="J7" t="str">
            <v>───────────────┬</v>
          </cell>
          <cell r="K7" t="str">
            <v>──────────┐</v>
          </cell>
          <cell r="L7" t="str">
            <v>───────────────┬</v>
          </cell>
          <cell r="M7" t="str">
            <v>──────────┐</v>
          </cell>
          <cell r="N7" t="str">
            <v>───────────────┬</v>
          </cell>
          <cell r="O7" t="str">
            <v>──────────┐</v>
          </cell>
          <cell r="P7" t="str">
            <v>───────────────┬</v>
          </cell>
          <cell r="Q7" t="str">
            <v>──────────┐</v>
          </cell>
          <cell r="R7" t="str">
            <v>───────────────┬</v>
          </cell>
          <cell r="S7" t="str">
            <v>──────────┐</v>
          </cell>
          <cell r="T7" t="str">
            <v>───────────────┬</v>
          </cell>
          <cell r="U7" t="str">
            <v>──────────┐</v>
          </cell>
          <cell r="V7" t="str">
            <v>───────────────┬</v>
          </cell>
          <cell r="W7" t="str">
            <v>──────────┐</v>
          </cell>
          <cell r="X7" t="str">
            <v>───────────────┬</v>
          </cell>
          <cell r="Y7" t="str">
            <v>──────────┐</v>
          </cell>
          <cell r="Z7" t="str">
            <v>───────────────┬</v>
          </cell>
          <cell r="AA7" t="str">
            <v>──────────┐</v>
          </cell>
          <cell r="AB7" t="str">
            <v>───────────────┬</v>
          </cell>
          <cell r="AC7" t="str">
            <v>──────────┐</v>
          </cell>
          <cell r="AD7" t="str">
            <v>───────────────┬</v>
          </cell>
          <cell r="AE7" t="str">
            <v>──────────┐</v>
          </cell>
          <cell r="AF7" t="str">
            <v>───────────────┬</v>
          </cell>
          <cell r="AG7" t="str">
            <v>──────────┐</v>
          </cell>
          <cell r="AH7" t="str">
            <v>───────────────┬</v>
          </cell>
          <cell r="AI7" t="str">
            <v>──────────┐</v>
          </cell>
          <cell r="AJ7" t="str">
            <v>───────────────┬</v>
          </cell>
          <cell r="AK7" t="str">
            <v>──────────┐</v>
          </cell>
          <cell r="AL7" t="str">
            <v>───────────────┬</v>
          </cell>
          <cell r="AM7" t="str">
            <v>──────────┐</v>
          </cell>
          <cell r="AN7" t="str">
            <v>───────────────┬</v>
          </cell>
          <cell r="AO7" t="str">
            <v>──────────┐</v>
          </cell>
          <cell r="AP7" t="str">
            <v>───────────────┬</v>
          </cell>
          <cell r="AQ7" t="str">
            <v>──────────┐</v>
          </cell>
          <cell r="AR7" t="str">
            <v>───────────────┬</v>
          </cell>
          <cell r="AS7" t="str">
            <v>──────────┐</v>
          </cell>
          <cell r="AT7" t="str">
            <v>───────────────┬</v>
          </cell>
          <cell r="AU7" t="str">
            <v>──────────┐</v>
          </cell>
          <cell r="AV7" t="str">
            <v>───────────────┬</v>
          </cell>
          <cell r="AW7" t="str">
            <v>──────────┐</v>
          </cell>
          <cell r="AX7" t="str">
            <v>───────────────┬</v>
          </cell>
          <cell r="AY7" t="str">
            <v>──────────┐</v>
          </cell>
          <cell r="AZ7" t="str">
            <v>───────────────┬</v>
          </cell>
          <cell r="BA7" t="str">
            <v>──────────┐</v>
          </cell>
          <cell r="BB7" t="str">
            <v>───────────────┬</v>
          </cell>
          <cell r="BC7" t="str">
            <v>──────────┐</v>
          </cell>
        </row>
        <row r="8">
          <cell r="A8" t="str">
            <v>│</v>
          </cell>
          <cell r="B8" t="str">
            <v>│                Статтi  балансу</v>
          </cell>
          <cell r="C8" t="str">
            <v>│</v>
          </cell>
          <cell r="D8" t="str">
            <v>Сума     │</v>
          </cell>
          <cell r="E8" t="str">
            <v>Обмўн.курс│</v>
          </cell>
          <cell r="F8" t="str">
            <v>Сума     │</v>
          </cell>
          <cell r="G8" t="str">
            <v>Обмўн.курс│</v>
          </cell>
          <cell r="H8" t="str">
            <v>Сума     │</v>
          </cell>
          <cell r="I8" t="str">
            <v>Обмўн.курс│</v>
          </cell>
          <cell r="J8" t="str">
            <v>Сума     │</v>
          </cell>
          <cell r="K8" t="str">
            <v>Обмўн.курс│</v>
          </cell>
          <cell r="L8" t="str">
            <v>Сума     │</v>
          </cell>
          <cell r="M8" t="str">
            <v>Обмўн.курс│</v>
          </cell>
          <cell r="N8" t="str">
            <v>Сума     │</v>
          </cell>
          <cell r="O8" t="str">
            <v>Обмўн.курс│</v>
          </cell>
          <cell r="P8" t="str">
            <v>Сума     │</v>
          </cell>
          <cell r="Q8" t="str">
            <v>Обмўн.курс│</v>
          </cell>
          <cell r="R8" t="str">
            <v>Сума     │</v>
          </cell>
          <cell r="S8" t="str">
            <v>Обмўн.курс│</v>
          </cell>
          <cell r="T8" t="str">
            <v>Сума     │</v>
          </cell>
          <cell r="U8" t="str">
            <v>Обмўн.курс│</v>
          </cell>
          <cell r="V8" t="str">
            <v>Сума     │</v>
          </cell>
          <cell r="W8" t="str">
            <v>Обмўн.курс│</v>
          </cell>
          <cell r="X8" t="str">
            <v>Сума     │</v>
          </cell>
          <cell r="Y8" t="str">
            <v>Обмўн.курс│</v>
          </cell>
          <cell r="Z8" t="str">
            <v>Сума     │</v>
          </cell>
          <cell r="AA8" t="str">
            <v>Обмўн.курс│</v>
          </cell>
          <cell r="AB8" t="str">
            <v>Сума     │</v>
          </cell>
          <cell r="AC8" t="str">
            <v>Обмўн.курс│</v>
          </cell>
          <cell r="AD8" t="str">
            <v>Сума     │</v>
          </cell>
          <cell r="AE8" t="str">
            <v>Обмўн.курс│</v>
          </cell>
          <cell r="AF8" t="str">
            <v>Сума     │</v>
          </cell>
          <cell r="AG8" t="str">
            <v>Обмўн.курс│</v>
          </cell>
          <cell r="AH8" t="str">
            <v>Сума     │</v>
          </cell>
          <cell r="AI8" t="str">
            <v>Обмўн.курс│</v>
          </cell>
          <cell r="AJ8" t="str">
            <v>Сума     │</v>
          </cell>
          <cell r="AK8" t="str">
            <v>Обмўн.курс│</v>
          </cell>
          <cell r="AL8" t="str">
            <v>Сума     │</v>
          </cell>
          <cell r="AM8" t="str">
            <v>Обмўн.курс│</v>
          </cell>
          <cell r="AN8" t="str">
            <v>Сума     │</v>
          </cell>
          <cell r="AO8" t="str">
            <v>Обмўн.курс│</v>
          </cell>
          <cell r="AP8" t="str">
            <v>Сума     │</v>
          </cell>
          <cell r="AQ8" t="str">
            <v>Обмўн.курс│</v>
          </cell>
          <cell r="AR8" t="str">
            <v>Сума     │</v>
          </cell>
          <cell r="AS8" t="str">
            <v>Обмўн.курс│</v>
          </cell>
          <cell r="AT8" t="str">
            <v>Сума     │</v>
          </cell>
          <cell r="AU8" t="str">
            <v>Обмўн.курс│</v>
          </cell>
          <cell r="AV8" t="str">
            <v>Сума     │</v>
          </cell>
          <cell r="AW8" t="str">
            <v>Обмўн.курс│</v>
          </cell>
          <cell r="AX8" t="str">
            <v>Сума     │</v>
          </cell>
          <cell r="AY8" t="str">
            <v>Обмўн.курс│</v>
          </cell>
          <cell r="AZ8" t="str">
            <v>Сума     │</v>
          </cell>
          <cell r="BA8" t="str">
            <v>Обмўн.курс│</v>
          </cell>
          <cell r="BB8" t="str">
            <v>Сума     │</v>
          </cell>
          <cell r="BC8" t="str">
            <v>Обмўн.курс│</v>
          </cell>
        </row>
        <row r="9">
          <cell r="A9" t="str">
            <v>──────┼</v>
          </cell>
          <cell r="B9" t="str">
            <v>├─────────────────────────────────────────────────</v>
          </cell>
          <cell r="C9" t="str">
            <v>──────┼</v>
          </cell>
          <cell r="D9" t="str">
            <v>───────────────┼</v>
          </cell>
          <cell r="E9" t="str">
            <v>──────────┤</v>
          </cell>
          <cell r="F9" t="str">
            <v>───────────────┼</v>
          </cell>
          <cell r="G9" t="str">
            <v>──────────┤</v>
          </cell>
          <cell r="H9" t="str">
            <v>───────────────┼</v>
          </cell>
          <cell r="I9" t="str">
            <v>──────────┤</v>
          </cell>
          <cell r="J9" t="str">
            <v>───────────────┼</v>
          </cell>
          <cell r="K9" t="str">
            <v>──────────┤</v>
          </cell>
          <cell r="L9" t="str">
            <v>───────────────┼</v>
          </cell>
          <cell r="M9" t="str">
            <v>──────────┤</v>
          </cell>
          <cell r="N9" t="str">
            <v>───────────────┼</v>
          </cell>
          <cell r="O9" t="str">
            <v>──────────┤</v>
          </cell>
          <cell r="P9" t="str">
            <v>───────────────┼</v>
          </cell>
          <cell r="Q9" t="str">
            <v>──────────┤</v>
          </cell>
          <cell r="R9" t="str">
            <v>───────────────┼</v>
          </cell>
          <cell r="S9" t="str">
            <v>──────────┤</v>
          </cell>
          <cell r="T9" t="str">
            <v>───────────────┼</v>
          </cell>
          <cell r="U9" t="str">
            <v>──────────┤</v>
          </cell>
          <cell r="V9" t="str">
            <v>───────────────┼</v>
          </cell>
          <cell r="W9" t="str">
            <v>──────────┤</v>
          </cell>
          <cell r="X9" t="str">
            <v>───────────────┼</v>
          </cell>
          <cell r="Y9" t="str">
            <v>──────────┤</v>
          </cell>
          <cell r="Z9" t="str">
            <v>───────────────┼</v>
          </cell>
          <cell r="AA9" t="str">
            <v>──────────┤</v>
          </cell>
          <cell r="AB9" t="str">
            <v>───────────────┼</v>
          </cell>
          <cell r="AC9" t="str">
            <v>──────────┤</v>
          </cell>
          <cell r="AD9" t="str">
            <v>───────────────┼</v>
          </cell>
          <cell r="AE9" t="str">
            <v>──────────┤</v>
          </cell>
          <cell r="AF9" t="str">
            <v>───────────────┼</v>
          </cell>
          <cell r="AG9" t="str">
            <v>──────────┤</v>
          </cell>
          <cell r="AH9" t="str">
            <v>───────────────┼</v>
          </cell>
          <cell r="AI9" t="str">
            <v>──────────┤</v>
          </cell>
          <cell r="AJ9" t="str">
            <v>───────────────┼</v>
          </cell>
          <cell r="AK9" t="str">
            <v>──────────┤</v>
          </cell>
          <cell r="AL9" t="str">
            <v>───────────────┼</v>
          </cell>
          <cell r="AM9" t="str">
            <v>──────────┤</v>
          </cell>
          <cell r="AN9" t="str">
            <v>───────────────┼</v>
          </cell>
          <cell r="AO9" t="str">
            <v>──────────┤</v>
          </cell>
          <cell r="AP9" t="str">
            <v>───────────────┼</v>
          </cell>
          <cell r="AQ9" t="str">
            <v>──────────┤</v>
          </cell>
          <cell r="AR9" t="str">
            <v>───────────────┼</v>
          </cell>
          <cell r="AS9" t="str">
            <v>──────────┤</v>
          </cell>
          <cell r="AT9" t="str">
            <v>───────────────┼</v>
          </cell>
          <cell r="AU9" t="str">
            <v>──────────┤</v>
          </cell>
          <cell r="AV9" t="str">
            <v>───────────────┼</v>
          </cell>
          <cell r="AW9" t="str">
            <v>──────────┤</v>
          </cell>
          <cell r="AX9" t="str">
            <v>───────────────┼</v>
          </cell>
          <cell r="AY9" t="str">
            <v>──────────┤</v>
          </cell>
          <cell r="AZ9" t="str">
            <v>───────────────┼</v>
          </cell>
          <cell r="BA9" t="str">
            <v>──────────┤</v>
          </cell>
          <cell r="BB9" t="str">
            <v>───────────────┼</v>
          </cell>
          <cell r="BC9" t="str">
            <v>──────────┤</v>
          </cell>
        </row>
        <row r="10">
          <cell r="B10" t="str">
            <v>ДОВІДКОВІ СТАТТІ</v>
          </cell>
        </row>
        <row r="11">
          <cell r="A11" t="str">
            <v>ER</v>
          </cell>
          <cell r="B11" t="str">
            <v>ОБМІННИЙ КУРС</v>
          </cell>
          <cell r="C11" t="str">
            <v>ER</v>
          </cell>
          <cell r="E11">
            <v>5.3327999999999998</v>
          </cell>
          <cell r="G11">
            <v>5.3318000000000003</v>
          </cell>
          <cell r="I11">
            <v>5.3315000000000001</v>
          </cell>
          <cell r="K11">
            <v>5.3315000000000001</v>
          </cell>
          <cell r="M11">
            <v>5.3319000000000001</v>
          </cell>
          <cell r="O11">
            <v>5.3319999999999999</v>
          </cell>
          <cell r="Q11">
            <v>5.3315000000000001</v>
          </cell>
          <cell r="S11">
            <v>5.3311000000000002</v>
          </cell>
          <cell r="U11">
            <v>5.3299000000000003</v>
          </cell>
          <cell r="W11">
            <v>5.3292999999999999</v>
          </cell>
          <cell r="Y11">
            <v>5.3287000000000004</v>
          </cell>
          <cell r="AA11">
            <v>5.3250000000000002</v>
          </cell>
          <cell r="AC11">
            <v>5.3207000000000004</v>
          </cell>
          <cell r="AE11">
            <v>5.3159999999999998</v>
          </cell>
          <cell r="AG11">
            <v>5.3116000000000003</v>
          </cell>
          <cell r="AI11">
            <v>5.3076999999999996</v>
          </cell>
          <cell r="AK11">
            <v>5.3064999999999998</v>
          </cell>
          <cell r="AM11">
            <v>5.3061999999999996</v>
          </cell>
          <cell r="AO11">
            <v>5.3053999999999997</v>
          </cell>
          <cell r="AQ11">
            <v>5.3038999999999996</v>
          </cell>
          <cell r="AS11">
            <v>5.2990000000000004</v>
          </cell>
          <cell r="AU11">
            <v>5.2808000000000002</v>
          </cell>
          <cell r="AW11">
            <v>5.05</v>
          </cell>
          <cell r="AY11">
            <v>5.05</v>
          </cell>
          <cell r="BA11">
            <v>5.0549999999999997</v>
          </cell>
          <cell r="BC11">
            <v>5.05</v>
          </cell>
        </row>
        <row r="12">
          <cell r="B12" t="str">
            <v>АКТИВИ</v>
          </cell>
        </row>
        <row r="13">
          <cell r="A13" t="str">
            <v>MAN</v>
          </cell>
          <cell r="B13" t="str">
            <v>НАРАХОВАНІ ПРОЦЕНТИ ЗА КРЕДИТАМИ</v>
          </cell>
          <cell r="C13" t="str">
            <v>MAN</v>
          </cell>
          <cell r="D13">
            <v>830104191.15999997</v>
          </cell>
          <cell r="F13">
            <v>865305557.59000003</v>
          </cell>
          <cell r="H13">
            <v>933942015.12</v>
          </cell>
          <cell r="J13">
            <v>960098952.40999997</v>
          </cell>
          <cell r="L13">
            <v>962539112.79999995</v>
          </cell>
          <cell r="N13">
            <v>1033852447.34</v>
          </cell>
          <cell r="P13">
            <v>919735151.04999995</v>
          </cell>
          <cell r="R13">
            <v>987130471.97000003</v>
          </cell>
          <cell r="T13">
            <v>1007460352.0700001</v>
          </cell>
          <cell r="V13">
            <v>1055793503.84</v>
          </cell>
          <cell r="X13">
            <v>1048044190.9299999</v>
          </cell>
          <cell r="Z13">
            <v>1125295008.0999999</v>
          </cell>
          <cell r="AB13">
            <v>1111785925.53</v>
          </cell>
          <cell r="AD13">
            <v>1145440972.8399999</v>
          </cell>
          <cell r="AF13">
            <v>1197160225.23</v>
          </cell>
          <cell r="AH13">
            <v>1096580162.5799999</v>
          </cell>
          <cell r="AJ13">
            <v>1100697658.3399999</v>
          </cell>
          <cell r="AL13">
            <v>1174426796.4200001</v>
          </cell>
          <cell r="AN13">
            <v>952205460.13999999</v>
          </cell>
          <cell r="AP13">
            <v>1095285793.3199999</v>
          </cell>
          <cell r="AR13">
            <v>1111285785.4100001</v>
          </cell>
          <cell r="AT13">
            <v>1030505675.88</v>
          </cell>
          <cell r="AV13">
            <v>1070191423.88</v>
          </cell>
          <cell r="AX13">
            <v>1187275674.76</v>
          </cell>
          <cell r="AZ13">
            <v>1096336954.5599999</v>
          </cell>
          <cell r="BB13">
            <v>1223333323.96</v>
          </cell>
        </row>
        <row r="14">
          <cell r="A14" t="str">
            <v>MAP</v>
          </cell>
          <cell r="B14" t="str">
            <v>ЗАБОРГОВАНІСТЬ ЗА КРЕДИТАМИ</v>
          </cell>
          <cell r="C14" t="str">
            <v>MAP</v>
          </cell>
          <cell r="D14">
            <v>1745706886.3099999</v>
          </cell>
          <cell r="F14">
            <v>1420296119.4300001</v>
          </cell>
          <cell r="H14">
            <v>1299451651.3099999</v>
          </cell>
          <cell r="J14">
            <v>1321331941.28</v>
          </cell>
          <cell r="L14">
            <v>1357099271.1300001</v>
          </cell>
          <cell r="N14">
            <v>1325952871.8800001</v>
          </cell>
          <cell r="P14">
            <v>1305476616.5999999</v>
          </cell>
          <cell r="R14">
            <v>1395127026.3800001</v>
          </cell>
          <cell r="T14">
            <v>1493398528.9100001</v>
          </cell>
          <cell r="V14">
            <v>1427848503.1900001</v>
          </cell>
          <cell r="X14">
            <v>1432744554.6099999</v>
          </cell>
          <cell r="Z14">
            <v>1424845071.1700001</v>
          </cell>
          <cell r="AB14">
            <v>1415323061.6800001</v>
          </cell>
          <cell r="AD14">
            <v>1444338068.6500001</v>
          </cell>
          <cell r="AF14">
            <v>1497916504.8</v>
          </cell>
          <cell r="AH14">
            <v>1499941000.75</v>
          </cell>
          <cell r="AJ14">
            <v>1654312148.1800001</v>
          </cell>
          <cell r="AL14">
            <v>1721405547.6900001</v>
          </cell>
          <cell r="AN14">
            <v>1910548237.79</v>
          </cell>
          <cell r="AP14">
            <v>2020602056.8900001</v>
          </cell>
          <cell r="AR14">
            <v>2128931562.99</v>
          </cell>
          <cell r="AT14">
            <v>2047472715.79</v>
          </cell>
          <cell r="AV14">
            <v>1985700049.9400001</v>
          </cell>
          <cell r="AX14">
            <v>2030478600.6900001</v>
          </cell>
          <cell r="AZ14">
            <v>2011423958.6800001</v>
          </cell>
          <cell r="BB14">
            <v>1978462432.4200001</v>
          </cell>
        </row>
        <row r="15">
          <cell r="A15" t="str">
            <v>MAZ</v>
          </cell>
          <cell r="B15" t="str">
            <v>ОЧІКУВАНІ ЗБИТКИ ЗА КРЕДИТАМИ</v>
          </cell>
          <cell r="C15" t="str">
            <v>MAZ</v>
          </cell>
          <cell r="D15">
            <v>913767178.85000002</v>
          </cell>
          <cell r="F15">
            <v>1335150447.3800001</v>
          </cell>
          <cell r="H15">
            <v>1435682853.6900001</v>
          </cell>
          <cell r="J15">
            <v>1440638977.9000001</v>
          </cell>
          <cell r="L15">
            <v>1344653042.24</v>
          </cell>
          <cell r="N15">
            <v>1435237220.4000001</v>
          </cell>
          <cell r="P15">
            <v>1418974777.48</v>
          </cell>
          <cell r="R15">
            <v>1449145752.1500001</v>
          </cell>
          <cell r="T15">
            <v>1423311709.1199999</v>
          </cell>
          <cell r="V15">
            <v>1436652746.72</v>
          </cell>
          <cell r="X15">
            <v>1450351064.72</v>
          </cell>
          <cell r="Z15">
            <v>1486523300.24</v>
          </cell>
          <cell r="AB15">
            <v>1496325958.26</v>
          </cell>
          <cell r="AD15">
            <v>1491636957.52</v>
          </cell>
          <cell r="AF15">
            <v>1476516892.1400001</v>
          </cell>
          <cell r="AH15">
            <v>1496438560.25</v>
          </cell>
          <cell r="AJ15">
            <v>1515791684.72</v>
          </cell>
          <cell r="AL15">
            <v>1537115627.3099999</v>
          </cell>
          <cell r="AN15">
            <v>1529750986.3900001</v>
          </cell>
          <cell r="AP15">
            <v>1578499195.4100001</v>
          </cell>
          <cell r="AR15">
            <v>1617596181.71</v>
          </cell>
          <cell r="AT15">
            <v>1633819180.71</v>
          </cell>
          <cell r="AV15">
            <v>1640874790.3</v>
          </cell>
          <cell r="AX15">
            <v>1618749417.8900001</v>
          </cell>
          <cell r="AZ15">
            <v>1693146450.4000001</v>
          </cell>
          <cell r="BB15">
            <v>1750149767.6700001</v>
          </cell>
        </row>
        <row r="16">
          <cell r="A16" t="str">
            <v>MAZ1</v>
          </cell>
          <cell r="B16" t="str">
            <v>інші депозитні корпорації</v>
          </cell>
          <cell r="C16" t="str">
            <v>MAZ1</v>
          </cell>
          <cell r="D16">
            <v>7916602.2199999997</v>
          </cell>
          <cell r="F16">
            <v>7916378.1799999997</v>
          </cell>
          <cell r="H16">
            <v>29126049.170000002</v>
          </cell>
          <cell r="J16">
            <v>29150574.129999999</v>
          </cell>
          <cell r="L16">
            <v>29655763.57</v>
          </cell>
          <cell r="N16">
            <v>31727031.140000001</v>
          </cell>
          <cell r="P16">
            <v>30234320.170000002</v>
          </cell>
          <cell r="R16">
            <v>30234267.170000002</v>
          </cell>
          <cell r="T16">
            <v>33234033.84</v>
          </cell>
          <cell r="V16">
            <v>44341656.060000002</v>
          </cell>
          <cell r="X16">
            <v>44190296.579999998</v>
          </cell>
          <cell r="Z16">
            <v>48769428.280000001</v>
          </cell>
          <cell r="AB16">
            <v>36459225.090000004</v>
          </cell>
          <cell r="AD16">
            <v>36464637.07</v>
          </cell>
          <cell r="AF16">
            <v>36464153.159999996</v>
          </cell>
          <cell r="AH16">
            <v>38482868.689999998</v>
          </cell>
          <cell r="AJ16">
            <v>36482641.329999998</v>
          </cell>
          <cell r="AL16">
            <v>36436100.609999999</v>
          </cell>
          <cell r="AN16">
            <v>34906284.579999998</v>
          </cell>
          <cell r="AP16">
            <v>35701704.579999998</v>
          </cell>
          <cell r="AR16">
            <v>37690528.770000003</v>
          </cell>
          <cell r="AT16">
            <v>39110496.310000002</v>
          </cell>
          <cell r="AV16">
            <v>39806653.939999998</v>
          </cell>
          <cell r="AX16">
            <v>38546299.600000001</v>
          </cell>
          <cell r="AZ16">
            <v>38547599.600000001</v>
          </cell>
          <cell r="BB16">
            <v>38465709.18</v>
          </cell>
        </row>
        <row r="17">
          <cell r="A17" t="str">
            <v>MAZ2</v>
          </cell>
          <cell r="B17" t="str">
            <v>інші фінансові корпорації</v>
          </cell>
          <cell r="C17" t="str">
            <v>MAZ2</v>
          </cell>
          <cell r="D17">
            <v>2882937.86</v>
          </cell>
          <cell r="F17">
            <v>2946845.62</v>
          </cell>
          <cell r="H17">
            <v>3332292.88</v>
          </cell>
          <cell r="J17">
            <v>3328682.76</v>
          </cell>
          <cell r="L17">
            <v>3271086.87</v>
          </cell>
          <cell r="N17">
            <v>3263445.89</v>
          </cell>
          <cell r="P17">
            <v>3193551.31</v>
          </cell>
          <cell r="R17">
            <v>3756400.18</v>
          </cell>
          <cell r="T17">
            <v>3226991.26</v>
          </cell>
          <cell r="V17">
            <v>3473950.08</v>
          </cell>
          <cell r="X17">
            <v>3464171.92</v>
          </cell>
          <cell r="Z17">
            <v>3356115.58</v>
          </cell>
          <cell r="AB17">
            <v>2992181.93</v>
          </cell>
          <cell r="AD17">
            <v>3326022.11</v>
          </cell>
          <cell r="AF17">
            <v>3475006.76</v>
          </cell>
          <cell r="AH17">
            <v>3525503.99</v>
          </cell>
          <cell r="AJ17">
            <v>2854955.28</v>
          </cell>
          <cell r="AL17">
            <v>1744631.9</v>
          </cell>
          <cell r="AN17">
            <v>1705796.31</v>
          </cell>
          <cell r="AP17">
            <v>2288043.67</v>
          </cell>
          <cell r="AR17">
            <v>2469357.44</v>
          </cell>
          <cell r="AT17">
            <v>741229.21</v>
          </cell>
          <cell r="AV17">
            <v>636059.98</v>
          </cell>
          <cell r="AX17">
            <v>556539.5</v>
          </cell>
          <cell r="AZ17">
            <v>538890.19999999995</v>
          </cell>
          <cell r="BB17">
            <v>4902490.6500000004</v>
          </cell>
        </row>
        <row r="18">
          <cell r="A18" t="str">
            <v>MAZ5</v>
          </cell>
          <cell r="B18" t="str">
            <v>Центральний Уряд</v>
          </cell>
          <cell r="C18" t="str">
            <v>MAZ5</v>
          </cell>
          <cell r="D18">
            <v>0</v>
          </cell>
          <cell r="F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D18">
            <v>0</v>
          </cell>
          <cell r="AF18">
            <v>0</v>
          </cell>
          <cell r="AH18">
            <v>0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</row>
        <row r="19">
          <cell r="A19" t="str">
            <v>MAZ6</v>
          </cell>
          <cell r="B19" t="str">
            <v>державні та місцеві органи управління</v>
          </cell>
          <cell r="C19" t="str">
            <v>MAZ6</v>
          </cell>
          <cell r="D19">
            <v>321722.44</v>
          </cell>
          <cell r="F19">
            <v>879979.53</v>
          </cell>
          <cell r="H19">
            <v>864979.53</v>
          </cell>
          <cell r="J19">
            <v>850979.53</v>
          </cell>
          <cell r="L19">
            <v>850979.53</v>
          </cell>
          <cell r="N19">
            <v>850979.53</v>
          </cell>
          <cell r="P19">
            <v>819257.09</v>
          </cell>
          <cell r="R19">
            <v>819257.09</v>
          </cell>
          <cell r="T19">
            <v>819257.09</v>
          </cell>
          <cell r="V19">
            <v>819257.09</v>
          </cell>
          <cell r="X19">
            <v>809257.09</v>
          </cell>
          <cell r="Z19">
            <v>804257.09</v>
          </cell>
          <cell r="AB19">
            <v>788815.56</v>
          </cell>
          <cell r="AD19">
            <v>783815.56</v>
          </cell>
          <cell r="AF19">
            <v>778815.56</v>
          </cell>
          <cell r="AH19">
            <v>773815.56</v>
          </cell>
          <cell r="AJ19">
            <v>768815.56</v>
          </cell>
          <cell r="AL19">
            <v>763815.56</v>
          </cell>
          <cell r="AN19">
            <v>758815.56</v>
          </cell>
          <cell r="AP19">
            <v>753815.56</v>
          </cell>
          <cell r="AR19">
            <v>743815.56</v>
          </cell>
          <cell r="AT19">
            <v>738815.56</v>
          </cell>
          <cell r="AV19">
            <v>733815.56</v>
          </cell>
          <cell r="AX19">
            <v>728815.56</v>
          </cell>
          <cell r="AZ19">
            <v>713815.56</v>
          </cell>
          <cell r="BB19">
            <v>708815.56</v>
          </cell>
        </row>
        <row r="20">
          <cell r="A20" t="str">
            <v>MAZ7</v>
          </cell>
          <cell r="B20" t="str">
            <v>державні нефінансові корпорації</v>
          </cell>
          <cell r="C20" t="str">
            <v>MAZ7</v>
          </cell>
          <cell r="D20">
            <v>37289448.259999998</v>
          </cell>
          <cell r="F20">
            <v>45323848.219999999</v>
          </cell>
          <cell r="H20">
            <v>48380753.170000002</v>
          </cell>
          <cell r="J20">
            <v>48789536.689999998</v>
          </cell>
          <cell r="L20">
            <v>49005406.020000003</v>
          </cell>
          <cell r="N20">
            <v>78261898.680000007</v>
          </cell>
          <cell r="P20">
            <v>72589192.010000005</v>
          </cell>
          <cell r="R20">
            <v>75693009.159999996</v>
          </cell>
          <cell r="T20">
            <v>75455720.079999998</v>
          </cell>
          <cell r="V20">
            <v>76616887.409999996</v>
          </cell>
          <cell r="X20">
            <v>78576066.980000004</v>
          </cell>
          <cell r="Z20">
            <v>79020786.310000002</v>
          </cell>
          <cell r="AB20">
            <v>77840646.019999996</v>
          </cell>
          <cell r="AD20">
            <v>76292902.450000003</v>
          </cell>
          <cell r="AF20">
            <v>73199799.670000002</v>
          </cell>
          <cell r="AH20">
            <v>79974893.049999997</v>
          </cell>
          <cell r="AJ20">
            <v>81789083.879999995</v>
          </cell>
          <cell r="AL20">
            <v>83807764.069999993</v>
          </cell>
          <cell r="AN20">
            <v>85598598.640000001</v>
          </cell>
          <cell r="AP20">
            <v>85009310.140000001</v>
          </cell>
          <cell r="AR20">
            <v>92807725.5</v>
          </cell>
          <cell r="AT20">
            <v>91689510.450000003</v>
          </cell>
          <cell r="AV20">
            <v>91864028.090000004</v>
          </cell>
          <cell r="AX20">
            <v>109553596.81999999</v>
          </cell>
          <cell r="AZ20">
            <v>120997701.55</v>
          </cell>
          <cell r="BB20">
            <v>118546348.7</v>
          </cell>
        </row>
        <row r="21">
          <cell r="A21" t="str">
            <v>MAZ8</v>
          </cell>
          <cell r="B21" t="str">
            <v>інші нефінансові корпорації</v>
          </cell>
          <cell r="C21" t="str">
            <v>MAZ8</v>
          </cell>
          <cell r="D21">
            <v>824231546.27999997</v>
          </cell>
          <cell r="F21">
            <v>1232390372.4200001</v>
          </cell>
          <cell r="H21">
            <v>1302483211.74</v>
          </cell>
          <cell r="J21">
            <v>1305086396.74</v>
          </cell>
          <cell r="L21">
            <v>1202886382.3399999</v>
          </cell>
          <cell r="N21">
            <v>1260180786.5</v>
          </cell>
          <cell r="P21">
            <v>1252193914.97</v>
          </cell>
          <cell r="R21">
            <v>1272855573.8499999</v>
          </cell>
          <cell r="T21">
            <v>1241266404.1600001</v>
          </cell>
          <cell r="V21">
            <v>1236202512.5899999</v>
          </cell>
          <cell r="X21">
            <v>1246398753.1700001</v>
          </cell>
          <cell r="Z21">
            <v>1274546760.27</v>
          </cell>
          <cell r="AB21">
            <v>1295136708.6900001</v>
          </cell>
          <cell r="AD21">
            <v>1292145467.75</v>
          </cell>
          <cell r="AF21">
            <v>1274922770.23</v>
          </cell>
          <cell r="AH21">
            <v>1275328519.3299999</v>
          </cell>
          <cell r="AJ21">
            <v>1292702242.78</v>
          </cell>
          <cell r="AL21">
            <v>1312521146.73</v>
          </cell>
          <cell r="AN21">
            <v>1300248065.55</v>
          </cell>
          <cell r="AP21">
            <v>1339895399.8</v>
          </cell>
          <cell r="AR21">
            <v>1364441501.5699999</v>
          </cell>
          <cell r="AT21">
            <v>1377410293.8099999</v>
          </cell>
          <cell r="AV21">
            <v>1379847244.49</v>
          </cell>
          <cell r="AX21">
            <v>1334351164.9300001</v>
          </cell>
          <cell r="AZ21">
            <v>1398020417.53</v>
          </cell>
          <cell r="BB21">
            <v>1451385252.3299999</v>
          </cell>
        </row>
        <row r="22">
          <cell r="A22" t="str">
            <v>MAZS</v>
          </cell>
          <cell r="B22" t="str">
            <v>інші сектори-резиденти</v>
          </cell>
          <cell r="C22" t="str">
            <v>MAZS</v>
          </cell>
          <cell r="D22">
            <v>35406043.579999998</v>
          </cell>
          <cell r="F22">
            <v>40344523.609999999</v>
          </cell>
          <cell r="H22">
            <v>46328129.759999998</v>
          </cell>
          <cell r="J22">
            <v>48160627.270000003</v>
          </cell>
          <cell r="L22">
            <v>53701714.140000001</v>
          </cell>
          <cell r="N22">
            <v>55657208</v>
          </cell>
          <cell r="P22">
            <v>59143783.630000003</v>
          </cell>
          <cell r="R22">
            <v>64645303.289999999</v>
          </cell>
          <cell r="T22">
            <v>68168337.269999996</v>
          </cell>
          <cell r="V22">
            <v>74479999.069999993</v>
          </cell>
          <cell r="X22">
            <v>76129214.5</v>
          </cell>
          <cell r="Z22">
            <v>78905254.409999996</v>
          </cell>
          <cell r="AB22">
            <v>81990244.640000001</v>
          </cell>
          <cell r="AD22">
            <v>81760989.200000003</v>
          </cell>
          <cell r="AF22">
            <v>87022504.290000007</v>
          </cell>
          <cell r="AH22">
            <v>97236864.219999999</v>
          </cell>
          <cell r="AJ22">
            <v>100555959.11</v>
          </cell>
          <cell r="AL22">
            <v>101214312.59999999</v>
          </cell>
          <cell r="AN22">
            <v>105692221.38</v>
          </cell>
          <cell r="AP22">
            <v>114219968.95</v>
          </cell>
          <cell r="AR22">
            <v>118805941.98999999</v>
          </cell>
          <cell r="AT22">
            <v>122963251.83</v>
          </cell>
          <cell r="AV22">
            <v>126871100.20999999</v>
          </cell>
          <cell r="AX22">
            <v>133908824.56</v>
          </cell>
          <cell r="AZ22">
            <v>133245006.86</v>
          </cell>
          <cell r="BB22">
            <v>135552756.31999999</v>
          </cell>
        </row>
        <row r="23">
          <cell r="A23" t="str">
            <v>MAZ0</v>
          </cell>
          <cell r="B23" t="str">
            <v>нерезиденти</v>
          </cell>
          <cell r="C23" t="str">
            <v>MAZ0</v>
          </cell>
          <cell r="D23">
            <v>5718878.21</v>
          </cell>
          <cell r="F23">
            <v>5348499.8</v>
          </cell>
          <cell r="H23">
            <v>5167437.4400000004</v>
          </cell>
          <cell r="J23">
            <v>5272180.78</v>
          </cell>
          <cell r="L23">
            <v>5281709.7699999996</v>
          </cell>
          <cell r="N23">
            <v>5295870.66</v>
          </cell>
          <cell r="P23">
            <v>800758.3</v>
          </cell>
          <cell r="R23">
            <v>1141941.4099999999</v>
          </cell>
          <cell r="T23">
            <v>1140965.42</v>
          </cell>
          <cell r="V23">
            <v>718484.42</v>
          </cell>
          <cell r="X23">
            <v>783304.48</v>
          </cell>
          <cell r="Z23">
            <v>1120698.3</v>
          </cell>
          <cell r="AB23">
            <v>1118136.33</v>
          </cell>
          <cell r="AD23">
            <v>863123.38</v>
          </cell>
          <cell r="AF23">
            <v>653842.47</v>
          </cell>
          <cell r="AH23">
            <v>1116095.4099999999</v>
          </cell>
          <cell r="AJ23">
            <v>637986.78</v>
          </cell>
          <cell r="AL23">
            <v>627855.84</v>
          </cell>
          <cell r="AN23">
            <v>841204.37</v>
          </cell>
          <cell r="AP23">
            <v>630952.71</v>
          </cell>
          <cell r="AR23">
            <v>637310.88</v>
          </cell>
          <cell r="AT23">
            <v>1165583.54</v>
          </cell>
          <cell r="AV23">
            <v>1115888.03</v>
          </cell>
          <cell r="AX23">
            <v>1104176.92</v>
          </cell>
          <cell r="AZ23">
            <v>1083019.1000000001</v>
          </cell>
          <cell r="BB23">
            <v>588394.93000000005</v>
          </cell>
        </row>
        <row r="24">
          <cell r="A24" t="str">
            <v>MAC</v>
          </cell>
          <cell r="B24" t="str">
            <v>НАРАХОВАНІ ПРОЦЕНТИ ЗА ЦІННИМИ ПАПЕРАМИ КРІМ АКЦІЙ</v>
          </cell>
          <cell r="C24" t="str">
            <v>MAC</v>
          </cell>
          <cell r="D24">
            <v>35757969.490000002</v>
          </cell>
          <cell r="F24">
            <v>45398751.950000003</v>
          </cell>
          <cell r="H24">
            <v>50002699.340000004</v>
          </cell>
          <cell r="J24">
            <v>39956508.600000001</v>
          </cell>
          <cell r="L24">
            <v>45326655.600000001</v>
          </cell>
          <cell r="N24">
            <v>53315558.509999998</v>
          </cell>
          <cell r="P24">
            <v>39183490.07</v>
          </cell>
          <cell r="R24">
            <v>42272962.149999999</v>
          </cell>
          <cell r="T24">
            <v>46631099.960000001</v>
          </cell>
          <cell r="V24">
            <v>30732874.25</v>
          </cell>
          <cell r="X24">
            <v>44350974.920000002</v>
          </cell>
          <cell r="Z24">
            <v>54724403</v>
          </cell>
          <cell r="AB24">
            <v>37558513.810000002</v>
          </cell>
          <cell r="AD24">
            <v>55974259.579999998</v>
          </cell>
          <cell r="AF24">
            <v>70016208.909999996</v>
          </cell>
          <cell r="AH24">
            <v>61626499.939999998</v>
          </cell>
          <cell r="AJ24">
            <v>82336862.109999999</v>
          </cell>
          <cell r="AL24">
            <v>91581451.900000006</v>
          </cell>
          <cell r="AN24">
            <v>41190848.109999999</v>
          </cell>
          <cell r="AP24">
            <v>60772982.090000004</v>
          </cell>
          <cell r="AR24">
            <v>64578891.920000002</v>
          </cell>
          <cell r="AT24">
            <v>55169785.710000001</v>
          </cell>
          <cell r="AV24">
            <v>71642986.75</v>
          </cell>
          <cell r="AX24">
            <v>96260595.129999995</v>
          </cell>
          <cell r="AZ24">
            <v>62681397.409999996</v>
          </cell>
          <cell r="BB24">
            <v>70256932.469999999</v>
          </cell>
        </row>
        <row r="25">
          <cell r="A25" t="str">
            <v>MALD</v>
          </cell>
          <cell r="B25" t="str">
            <v>ВИМОГИ ДО ІНШИХ ДЕПОЗИТНИХ КОРПОРАЦІЙ В</v>
          </cell>
          <cell r="C25" t="str">
            <v>MALD</v>
          </cell>
          <cell r="D25">
            <v>0</v>
          </cell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P25">
            <v>0</v>
          </cell>
          <cell r="R25">
            <v>0</v>
          </cell>
          <cell r="T25">
            <v>0</v>
          </cell>
          <cell r="V25">
            <v>0</v>
          </cell>
          <cell r="X25">
            <v>0</v>
          </cell>
          <cell r="Z25">
            <v>0</v>
          </cell>
          <cell r="AB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</row>
        <row r="26">
          <cell r="B26" t="str">
            <v>СТАДІЇ ЛІКВІДАЦІЇ</v>
          </cell>
        </row>
        <row r="27">
          <cell r="A27" t="str">
            <v>MALD1</v>
          </cell>
          <cell r="B27" t="str">
            <v>Переказні депозити</v>
          </cell>
          <cell r="C27" t="str">
            <v>MALD1</v>
          </cell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</row>
        <row r="28">
          <cell r="A28" t="str">
            <v>MALD1N</v>
          </cell>
          <cell r="B28" t="str">
            <v>в національній валюті</v>
          </cell>
          <cell r="C28" t="str">
            <v>MALD1N</v>
          </cell>
          <cell r="D28">
            <v>0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P28">
            <v>0</v>
          </cell>
          <cell r="R28">
            <v>0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</row>
        <row r="29">
          <cell r="A29" t="str">
            <v>MALD1F</v>
          </cell>
          <cell r="B29" t="str">
            <v>в іноземній валюті</v>
          </cell>
          <cell r="C29" t="str">
            <v>MALD1F</v>
          </cell>
          <cell r="D29">
            <v>0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</row>
        <row r="30">
          <cell r="A30" t="str">
            <v>MALD2</v>
          </cell>
          <cell r="B30" t="str">
            <v>Інші депозити</v>
          </cell>
          <cell r="C30" t="str">
            <v>MALD2</v>
          </cell>
          <cell r="D30">
            <v>0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</row>
        <row r="31">
          <cell r="A31" t="str">
            <v>MALD2N</v>
          </cell>
          <cell r="B31" t="str">
            <v>в національній валюті</v>
          </cell>
          <cell r="C31" t="str">
            <v>MALD2N</v>
          </cell>
          <cell r="D31">
            <v>0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</row>
        <row r="32">
          <cell r="A32" t="str">
            <v>MALD2F</v>
          </cell>
          <cell r="B32" t="str">
            <v>в іноземній валюті</v>
          </cell>
          <cell r="C32" t="str">
            <v>MALD2F</v>
          </cell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</row>
        <row r="33">
          <cell r="A33" t="str">
            <v>MALD3</v>
          </cell>
          <cell r="B33" t="str">
            <v>Цінні папери крім акцій</v>
          </cell>
          <cell r="C33" t="str">
            <v>MALD3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</row>
        <row r="34">
          <cell r="A34" t="str">
            <v>MALD3N</v>
          </cell>
          <cell r="B34" t="str">
            <v>в національній валюті</v>
          </cell>
          <cell r="C34" t="str">
            <v>MALD3N</v>
          </cell>
          <cell r="D34">
            <v>0</v>
          </cell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0</v>
          </cell>
          <cell r="AB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</row>
        <row r="35">
          <cell r="A35" t="str">
            <v>MALD3F</v>
          </cell>
          <cell r="B35" t="str">
            <v>в іноземній валюті</v>
          </cell>
          <cell r="C35" t="str">
            <v>MALD3F</v>
          </cell>
          <cell r="D35">
            <v>0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</row>
        <row r="36">
          <cell r="A36" t="str">
            <v>MALD4</v>
          </cell>
          <cell r="B36" t="str">
            <v>Кредити</v>
          </cell>
          <cell r="C36" t="str">
            <v>MALD4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P36">
            <v>0</v>
          </cell>
          <cell r="R36">
            <v>0</v>
          </cell>
          <cell r="T36">
            <v>0</v>
          </cell>
          <cell r="V36">
            <v>0</v>
          </cell>
          <cell r="X36">
            <v>0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</row>
        <row r="37">
          <cell r="A37" t="str">
            <v>MALD4N</v>
          </cell>
          <cell r="B37" t="str">
            <v>в національній валюті</v>
          </cell>
          <cell r="C37" t="str">
            <v>MALD4N</v>
          </cell>
          <cell r="D37">
            <v>0</v>
          </cell>
          <cell r="F37">
            <v>0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0</v>
          </cell>
          <cell r="Z37">
            <v>0</v>
          </cell>
          <cell r="AB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</row>
        <row r="38">
          <cell r="A38" t="str">
            <v>MALD4F</v>
          </cell>
          <cell r="B38" t="str">
            <v>в іноземній валюті</v>
          </cell>
          <cell r="C38" t="str">
            <v>MALD4F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0</v>
          </cell>
          <cell r="Z38">
            <v>0</v>
          </cell>
          <cell r="AB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</row>
        <row r="39">
          <cell r="A39" t="str">
            <v>MALD5</v>
          </cell>
          <cell r="B39" t="str">
            <v>Акція та інші форми участі в капіталі</v>
          </cell>
          <cell r="C39" t="str">
            <v>MALD5</v>
          </cell>
          <cell r="D39">
            <v>0</v>
          </cell>
          <cell r="F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</row>
        <row r="40">
          <cell r="A40" t="str">
            <v>MALD6</v>
          </cell>
          <cell r="B40" t="str">
            <v>Похідні фінансові інструменти</v>
          </cell>
          <cell r="C40" t="str">
            <v>MALD6</v>
          </cell>
          <cell r="D40">
            <v>0</v>
          </cell>
          <cell r="F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</row>
        <row r="41">
          <cell r="A41" t="str">
            <v>MALD6N</v>
          </cell>
          <cell r="B41" t="str">
            <v>в національній валюті</v>
          </cell>
          <cell r="C41" t="str">
            <v>MALD6N</v>
          </cell>
          <cell r="D41">
            <v>0</v>
          </cell>
          <cell r="F41">
            <v>0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P41">
            <v>0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0</v>
          </cell>
          <cell r="AB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</row>
        <row r="42">
          <cell r="A42" t="str">
            <v>MALD6F</v>
          </cell>
          <cell r="B42" t="str">
            <v>в іноземній валюті</v>
          </cell>
          <cell r="C42" t="str">
            <v>MALD6F</v>
          </cell>
          <cell r="D42">
            <v>0</v>
          </cell>
          <cell r="F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0</v>
          </cell>
          <cell r="R42">
            <v>0</v>
          </cell>
          <cell r="T42">
            <v>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</row>
        <row r="43">
          <cell r="A43" t="str">
            <v>MALD7</v>
          </cell>
          <cell r="B43" t="str">
            <v>Інша дебіторська заборгованість</v>
          </cell>
          <cell r="C43" t="str">
            <v>MALD7</v>
          </cell>
          <cell r="D43">
            <v>0</v>
          </cell>
          <cell r="F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</row>
        <row r="44">
          <cell r="A44" t="str">
            <v>MALD7N</v>
          </cell>
          <cell r="B44" t="str">
            <v>в національній валюті</v>
          </cell>
          <cell r="C44" t="str">
            <v>MALD7N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</row>
        <row r="45">
          <cell r="A45" t="str">
            <v>MALD7F</v>
          </cell>
          <cell r="B45" t="str">
            <v>в іноземній валюті</v>
          </cell>
          <cell r="C45" t="str">
            <v>MALD7F</v>
          </cell>
          <cell r="D45">
            <v>0</v>
          </cell>
          <cell r="F45">
            <v>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P45">
            <v>0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</row>
        <row r="46">
          <cell r="A46" t="str">
            <v>MALF</v>
          </cell>
          <cell r="B46" t="str">
            <v>ВИМОГИ ДО ІНШИХ ФІНАНСОВИХ КОРПОРАЦІЙ В</v>
          </cell>
          <cell r="C46" t="str">
            <v>MALF</v>
          </cell>
          <cell r="D46">
            <v>0</v>
          </cell>
          <cell r="F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</row>
        <row r="47">
          <cell r="B47" t="str">
            <v>СТАДІЇ ЛІКВІДАЦІЇ</v>
          </cell>
        </row>
        <row r="48">
          <cell r="A48" t="str">
            <v>MALF1</v>
          </cell>
          <cell r="B48" t="str">
            <v>Переказні депозити</v>
          </cell>
          <cell r="C48" t="str">
            <v>MALF1</v>
          </cell>
          <cell r="D48">
            <v>0</v>
          </cell>
          <cell r="F48">
            <v>0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P48">
            <v>0</v>
          </cell>
          <cell r="R48">
            <v>0</v>
          </cell>
          <cell r="T48">
            <v>0</v>
          </cell>
          <cell r="V48">
            <v>0</v>
          </cell>
          <cell r="X48">
            <v>0</v>
          </cell>
          <cell r="Z48">
            <v>0</v>
          </cell>
          <cell r="AB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</row>
        <row r="49">
          <cell r="A49" t="str">
            <v>MALF1N</v>
          </cell>
          <cell r="B49" t="str">
            <v>в національній валюті</v>
          </cell>
          <cell r="C49" t="str">
            <v>MALF1N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P49">
            <v>0</v>
          </cell>
          <cell r="R49">
            <v>0</v>
          </cell>
          <cell r="T49">
            <v>0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</row>
        <row r="50">
          <cell r="A50" t="str">
            <v>MALF1F</v>
          </cell>
          <cell r="B50" t="str">
            <v>в іноземній валюті</v>
          </cell>
          <cell r="C50" t="str">
            <v>MALF1F</v>
          </cell>
          <cell r="D50">
            <v>0</v>
          </cell>
          <cell r="F50">
            <v>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  <cell r="T50">
            <v>0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</row>
        <row r="51">
          <cell r="A51" t="str">
            <v>MALF2</v>
          </cell>
          <cell r="B51" t="str">
            <v>Інші депозити</v>
          </cell>
          <cell r="C51" t="str">
            <v>MALF2</v>
          </cell>
          <cell r="D51">
            <v>0</v>
          </cell>
          <cell r="F51">
            <v>0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0</v>
          </cell>
          <cell r="X51">
            <v>0</v>
          </cell>
          <cell r="Z51">
            <v>0</v>
          </cell>
          <cell r="AB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</row>
        <row r="52">
          <cell r="A52" t="str">
            <v>MALF2N</v>
          </cell>
          <cell r="B52" t="str">
            <v>в національній валюті</v>
          </cell>
          <cell r="C52" t="str">
            <v>MALF2N</v>
          </cell>
          <cell r="D52">
            <v>0</v>
          </cell>
          <cell r="F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  <cell r="X52">
            <v>0</v>
          </cell>
          <cell r="Z52">
            <v>0</v>
          </cell>
          <cell r="AB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</row>
        <row r="53">
          <cell r="A53" t="str">
            <v>MALF2F</v>
          </cell>
          <cell r="B53" t="str">
            <v>в іноземній валюті</v>
          </cell>
          <cell r="C53" t="str">
            <v>MALF2F</v>
          </cell>
          <cell r="D53">
            <v>0</v>
          </cell>
          <cell r="F53">
            <v>0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</row>
        <row r="54">
          <cell r="A54" t="str">
            <v>MALF3</v>
          </cell>
          <cell r="B54" t="str">
            <v>Цінні папери крім акцій</v>
          </cell>
          <cell r="C54" t="str">
            <v>MALF3</v>
          </cell>
          <cell r="D54">
            <v>0</v>
          </cell>
          <cell r="F54">
            <v>0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  <cell r="T54">
            <v>0</v>
          </cell>
          <cell r="V54">
            <v>0</v>
          </cell>
          <cell r="X54">
            <v>0</v>
          </cell>
          <cell r="Z54">
            <v>0</v>
          </cell>
          <cell r="AB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</row>
        <row r="55">
          <cell r="A55" t="str">
            <v>MALF3N</v>
          </cell>
          <cell r="B55" t="str">
            <v>в національній валюті</v>
          </cell>
          <cell r="C55" t="str">
            <v>MALF3N</v>
          </cell>
          <cell r="D55">
            <v>0</v>
          </cell>
          <cell r="F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</row>
        <row r="56">
          <cell r="A56" t="str">
            <v>MALF3F</v>
          </cell>
          <cell r="B56" t="str">
            <v>в іноземній валюті</v>
          </cell>
          <cell r="C56" t="str">
            <v>MALF3F</v>
          </cell>
          <cell r="D56">
            <v>0</v>
          </cell>
          <cell r="F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</row>
        <row r="57">
          <cell r="A57" t="str">
            <v>MALF4</v>
          </cell>
          <cell r="B57" t="str">
            <v>Кредити</v>
          </cell>
          <cell r="C57" t="str">
            <v>MALF4</v>
          </cell>
          <cell r="D57">
            <v>0</v>
          </cell>
          <cell r="F57">
            <v>0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H57">
            <v>0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</row>
        <row r="58">
          <cell r="A58" t="str">
            <v>MALF4N</v>
          </cell>
          <cell r="B58" t="str">
            <v>в національній валюті</v>
          </cell>
          <cell r="C58" t="str">
            <v>MALF4N</v>
          </cell>
          <cell r="D58">
            <v>0</v>
          </cell>
          <cell r="F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</row>
        <row r="59">
          <cell r="A59" t="str">
            <v>MALF4F</v>
          </cell>
          <cell r="B59" t="str">
            <v>в іноземній валюті</v>
          </cell>
          <cell r="C59" t="str">
            <v>MALF4F</v>
          </cell>
          <cell r="D59">
            <v>0</v>
          </cell>
          <cell r="F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</row>
        <row r="60">
          <cell r="A60" t="str">
            <v>MALF5</v>
          </cell>
          <cell r="B60" t="str">
            <v>Акція та інші форми участі в капіталі</v>
          </cell>
          <cell r="C60" t="str">
            <v>MALF5</v>
          </cell>
          <cell r="D60">
            <v>0</v>
          </cell>
          <cell r="F60">
            <v>0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P60">
            <v>0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0</v>
          </cell>
          <cell r="AB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</row>
        <row r="61">
          <cell r="A61" t="str">
            <v>───────</v>
          </cell>
          <cell r="B61" t="str">
            <v>──────────────────────────────────────────────────</v>
          </cell>
          <cell r="C61" t="str">
            <v>───────</v>
          </cell>
          <cell r="D61" t="str">
            <v>────────────────</v>
          </cell>
          <cell r="E61" t="str">
            <v>───────────</v>
          </cell>
          <cell r="F61" t="str">
            <v>────────────────</v>
          </cell>
          <cell r="G61" t="str">
            <v>───────────</v>
          </cell>
          <cell r="H61" t="str">
            <v>────────────────</v>
          </cell>
          <cell r="I61" t="str">
            <v>───────────</v>
          </cell>
          <cell r="J61" t="str">
            <v>────────────────</v>
          </cell>
          <cell r="K61" t="str">
            <v>───────────</v>
          </cell>
          <cell r="L61" t="str">
            <v>────────────────</v>
          </cell>
          <cell r="M61" t="str">
            <v>───────────</v>
          </cell>
          <cell r="N61" t="str">
            <v>────────────────</v>
          </cell>
          <cell r="O61" t="str">
            <v>───────────</v>
          </cell>
          <cell r="P61" t="str">
            <v>────────────────</v>
          </cell>
          <cell r="Q61" t="str">
            <v>───────────</v>
          </cell>
          <cell r="R61" t="str">
            <v>────────────────</v>
          </cell>
          <cell r="S61" t="str">
            <v>───────────</v>
          </cell>
          <cell r="T61" t="str">
            <v>────────────────</v>
          </cell>
          <cell r="U61" t="str">
            <v>───────────</v>
          </cell>
          <cell r="V61" t="str">
            <v>────────────────</v>
          </cell>
          <cell r="W61" t="str">
            <v>───────────</v>
          </cell>
          <cell r="X61" t="str">
            <v>────────────────</v>
          </cell>
          <cell r="Y61" t="str">
            <v>───────────</v>
          </cell>
          <cell r="Z61" t="str">
            <v>────────────────</v>
          </cell>
          <cell r="AA61" t="str">
            <v>───────────</v>
          </cell>
          <cell r="AB61" t="str">
            <v>────────────────</v>
          </cell>
          <cell r="AC61" t="str">
            <v>───────────</v>
          </cell>
          <cell r="AD61" t="str">
            <v>────────────────</v>
          </cell>
          <cell r="AE61" t="str">
            <v>───────────</v>
          </cell>
          <cell r="AF61" t="str">
            <v>────────────────</v>
          </cell>
          <cell r="AG61" t="str">
            <v>───────────</v>
          </cell>
          <cell r="AH61" t="str">
            <v>────────────────</v>
          </cell>
          <cell r="AI61" t="str">
            <v>───────────</v>
          </cell>
          <cell r="AJ61" t="str">
            <v>────────────────</v>
          </cell>
          <cell r="AK61" t="str">
            <v>───────────</v>
          </cell>
          <cell r="AL61" t="str">
            <v>────────────────</v>
          </cell>
          <cell r="AM61" t="str">
            <v>───────────</v>
          </cell>
          <cell r="AN61" t="str">
            <v>────────────────</v>
          </cell>
          <cell r="AO61" t="str">
            <v>───────────</v>
          </cell>
          <cell r="AP61" t="str">
            <v>────────────────</v>
          </cell>
          <cell r="AQ61" t="str">
            <v>───────────</v>
          </cell>
          <cell r="AR61" t="str">
            <v>────────────────</v>
          </cell>
          <cell r="AS61" t="str">
            <v>───────────</v>
          </cell>
          <cell r="AT61" t="str">
            <v>────────────────</v>
          </cell>
          <cell r="AU61" t="str">
            <v>───────────</v>
          </cell>
          <cell r="AV61" t="str">
            <v>────────────────</v>
          </cell>
          <cell r="AW61" t="str">
            <v>───────────</v>
          </cell>
          <cell r="AX61" t="str">
            <v>────────────────</v>
          </cell>
          <cell r="AY61" t="str">
            <v>───────────</v>
          </cell>
          <cell r="AZ61" t="str">
            <v>────────────────</v>
          </cell>
          <cell r="BA61" t="str">
            <v>───────────</v>
          </cell>
          <cell r="BB61" t="str">
            <v>────────────────</v>
          </cell>
          <cell r="BC61" t="str">
            <v>───────────</v>
          </cell>
        </row>
        <row r="62">
          <cell r="E62" t="str">
            <v>_x000C_</v>
          </cell>
          <cell r="G62" t="str">
            <v>_x000C_</v>
          </cell>
          <cell r="I62" t="str">
            <v>_x000C_</v>
          </cell>
          <cell r="K62" t="str">
            <v>_x000C_</v>
          </cell>
          <cell r="M62" t="str">
            <v>_x000C_</v>
          </cell>
          <cell r="O62" t="str">
            <v>_x000C_</v>
          </cell>
          <cell r="Q62" t="str">
            <v>_x000C_</v>
          </cell>
          <cell r="S62" t="str">
            <v>_x000C_</v>
          </cell>
          <cell r="U62" t="str">
            <v>_x000C_</v>
          </cell>
          <cell r="W62" t="str">
            <v>_x000C_</v>
          </cell>
          <cell r="Y62" t="str">
            <v>_x000C_</v>
          </cell>
          <cell r="AA62" t="str">
            <v>_x000C_</v>
          </cell>
          <cell r="AC62" t="str">
            <v>_x000C_</v>
          </cell>
          <cell r="AE62" t="str">
            <v>_x000C_</v>
          </cell>
          <cell r="AG62" t="str">
            <v>_x000C_</v>
          </cell>
          <cell r="AI62" t="str">
            <v>_x000C_</v>
          </cell>
          <cell r="AK62" t="str">
            <v>_x000C_</v>
          </cell>
          <cell r="AM62" t="str">
            <v>_x000C_</v>
          </cell>
          <cell r="AO62" t="str">
            <v>_x000C_</v>
          </cell>
          <cell r="AQ62" t="str">
            <v>_x000C_</v>
          </cell>
          <cell r="AS62" t="str">
            <v>_x000C_</v>
          </cell>
          <cell r="AU62" t="str">
            <v>_x000C_</v>
          </cell>
          <cell r="AW62" t="str">
            <v>_x000C_</v>
          </cell>
          <cell r="AY62" t="str">
            <v>_x000C_</v>
          </cell>
          <cell r="BA62" t="str">
            <v>_x000C_</v>
          </cell>
          <cell r="BC62" t="str">
            <v>_x000C_</v>
          </cell>
        </row>
        <row r="63">
          <cell r="B63" t="str">
            <v>N1_20R.27</v>
          </cell>
          <cell r="E63" t="str">
            <v>Лист N    2</v>
          </cell>
          <cell r="G63" t="str">
            <v>Лист N    2</v>
          </cell>
          <cell r="I63" t="str">
            <v>Лист N    2</v>
          </cell>
          <cell r="K63" t="str">
            <v>Лист N    2</v>
          </cell>
          <cell r="M63" t="str">
            <v>Лист N    2</v>
          </cell>
          <cell r="O63" t="str">
            <v>Лист N    2</v>
          </cell>
          <cell r="Q63" t="str">
            <v>Лист N    2</v>
          </cell>
          <cell r="S63" t="str">
            <v>Лист N    2</v>
          </cell>
          <cell r="U63" t="str">
            <v>Лист N    2</v>
          </cell>
          <cell r="W63" t="str">
            <v>Лист N    2</v>
          </cell>
          <cell r="Y63" t="str">
            <v>Лист N    2</v>
          </cell>
          <cell r="AA63" t="str">
            <v>Лист N    2</v>
          </cell>
          <cell r="AC63" t="str">
            <v>Лист N    2</v>
          </cell>
          <cell r="AE63" t="str">
            <v>Лист N    2</v>
          </cell>
          <cell r="AG63" t="str">
            <v>Лист N    2</v>
          </cell>
          <cell r="AI63" t="str">
            <v>Лист N    2</v>
          </cell>
          <cell r="AK63" t="str">
            <v>Лист N    2</v>
          </cell>
          <cell r="AM63" t="str">
            <v>Лист N    2</v>
          </cell>
          <cell r="AO63" t="str">
            <v>Лист N    2</v>
          </cell>
          <cell r="AQ63" t="str">
            <v>Лист N    2</v>
          </cell>
          <cell r="AS63" t="str">
            <v>Лист N    2</v>
          </cell>
          <cell r="AU63" t="str">
            <v>Лист N    2</v>
          </cell>
          <cell r="AW63" t="str">
            <v>Лист N    2</v>
          </cell>
          <cell r="AY63" t="str">
            <v>Лист N    2</v>
          </cell>
          <cell r="BA63" t="str">
            <v>Лист N    2</v>
          </cell>
          <cell r="BC63" t="str">
            <v>Лист N    2</v>
          </cell>
        </row>
        <row r="64">
          <cell r="A64" t="str">
            <v>──────┬</v>
          </cell>
          <cell r="B64" t="str">
            <v>┌─────────────────────────────────────────────────</v>
          </cell>
          <cell r="C64" t="str">
            <v>──────┬</v>
          </cell>
          <cell r="D64" t="str">
            <v>───────────────┬</v>
          </cell>
          <cell r="E64" t="str">
            <v>──────────┐</v>
          </cell>
          <cell r="F64" t="str">
            <v>───────────────┬</v>
          </cell>
          <cell r="G64" t="str">
            <v>──────────┐</v>
          </cell>
          <cell r="H64" t="str">
            <v>───────────────┬</v>
          </cell>
          <cell r="I64" t="str">
            <v>──────────┐</v>
          </cell>
          <cell r="J64" t="str">
            <v>───────────────┬</v>
          </cell>
          <cell r="K64" t="str">
            <v>──────────┐</v>
          </cell>
          <cell r="L64" t="str">
            <v>───────────────┬</v>
          </cell>
          <cell r="M64" t="str">
            <v>──────────┐</v>
          </cell>
          <cell r="N64" t="str">
            <v>───────────────┬</v>
          </cell>
          <cell r="O64" t="str">
            <v>──────────┐</v>
          </cell>
          <cell r="P64" t="str">
            <v>───────────────┬</v>
          </cell>
          <cell r="Q64" t="str">
            <v>──────────┐</v>
          </cell>
          <cell r="R64" t="str">
            <v>───────────────┬</v>
          </cell>
          <cell r="S64" t="str">
            <v>──────────┐</v>
          </cell>
          <cell r="T64" t="str">
            <v>───────────────┬</v>
          </cell>
          <cell r="U64" t="str">
            <v>──────────┐</v>
          </cell>
          <cell r="V64" t="str">
            <v>───────────────┬</v>
          </cell>
          <cell r="W64" t="str">
            <v>──────────┐</v>
          </cell>
          <cell r="X64" t="str">
            <v>───────────────┬</v>
          </cell>
          <cell r="Y64" t="str">
            <v>──────────┐</v>
          </cell>
          <cell r="Z64" t="str">
            <v>───────────────┬</v>
          </cell>
          <cell r="AA64" t="str">
            <v>──────────┐</v>
          </cell>
          <cell r="AB64" t="str">
            <v>───────────────┬</v>
          </cell>
          <cell r="AC64" t="str">
            <v>──────────┐</v>
          </cell>
          <cell r="AD64" t="str">
            <v>───────────────┬</v>
          </cell>
          <cell r="AE64" t="str">
            <v>──────────┐</v>
          </cell>
          <cell r="AF64" t="str">
            <v>───────────────┬</v>
          </cell>
          <cell r="AG64" t="str">
            <v>──────────┐</v>
          </cell>
          <cell r="AH64" t="str">
            <v>───────────────┬</v>
          </cell>
          <cell r="AI64" t="str">
            <v>──────────┐</v>
          </cell>
          <cell r="AJ64" t="str">
            <v>───────────────┬</v>
          </cell>
          <cell r="AK64" t="str">
            <v>──────────┐</v>
          </cell>
          <cell r="AL64" t="str">
            <v>───────────────┬</v>
          </cell>
          <cell r="AM64" t="str">
            <v>──────────┐</v>
          </cell>
          <cell r="AN64" t="str">
            <v>───────────────┬</v>
          </cell>
          <cell r="AO64" t="str">
            <v>──────────┐</v>
          </cell>
          <cell r="AP64" t="str">
            <v>───────────────┬</v>
          </cell>
          <cell r="AQ64" t="str">
            <v>──────────┐</v>
          </cell>
          <cell r="AR64" t="str">
            <v>───────────────┬</v>
          </cell>
          <cell r="AS64" t="str">
            <v>──────────┐</v>
          </cell>
          <cell r="AT64" t="str">
            <v>───────────────┬</v>
          </cell>
          <cell r="AU64" t="str">
            <v>──────────┐</v>
          </cell>
          <cell r="AV64" t="str">
            <v>───────────────┬</v>
          </cell>
          <cell r="AW64" t="str">
            <v>──────────┐</v>
          </cell>
          <cell r="AX64" t="str">
            <v>───────────────┬</v>
          </cell>
          <cell r="AY64" t="str">
            <v>──────────┐</v>
          </cell>
          <cell r="AZ64" t="str">
            <v>───────────────┬</v>
          </cell>
          <cell r="BA64" t="str">
            <v>──────────┐</v>
          </cell>
          <cell r="BB64" t="str">
            <v>───────────────┬</v>
          </cell>
          <cell r="BC64" t="str">
            <v>──────────┐</v>
          </cell>
        </row>
        <row r="65">
          <cell r="A65" t="str">
            <v>│</v>
          </cell>
          <cell r="B65" t="str">
            <v>│                Статтi  балансу</v>
          </cell>
          <cell r="C65" t="str">
            <v>│</v>
          </cell>
          <cell r="D65" t="str">
            <v>Сума     │</v>
          </cell>
          <cell r="E65" t="str">
            <v>Обмўн.курс│</v>
          </cell>
          <cell r="F65" t="str">
            <v>Сума     │</v>
          </cell>
          <cell r="G65" t="str">
            <v>Обмўн.курс│</v>
          </cell>
          <cell r="H65" t="str">
            <v>Сума     │</v>
          </cell>
          <cell r="I65" t="str">
            <v>Обмўн.курс│</v>
          </cell>
          <cell r="J65" t="str">
            <v>Сума     │</v>
          </cell>
          <cell r="K65" t="str">
            <v>Обмўн.курс│</v>
          </cell>
          <cell r="L65" t="str">
            <v>Сума     │</v>
          </cell>
          <cell r="M65" t="str">
            <v>Обмўн.курс│</v>
          </cell>
          <cell r="N65" t="str">
            <v>Сума     │</v>
          </cell>
          <cell r="O65" t="str">
            <v>Обмўн.курс│</v>
          </cell>
          <cell r="P65" t="str">
            <v>Сума     │</v>
          </cell>
          <cell r="Q65" t="str">
            <v>Обмўн.курс│</v>
          </cell>
          <cell r="R65" t="str">
            <v>Сума     │</v>
          </cell>
          <cell r="S65" t="str">
            <v>Обмўн.курс│</v>
          </cell>
          <cell r="T65" t="str">
            <v>Сума     │</v>
          </cell>
          <cell r="U65" t="str">
            <v>Обмўн.курс│</v>
          </cell>
          <cell r="V65" t="str">
            <v>Сума     │</v>
          </cell>
          <cell r="W65" t="str">
            <v>Обмўн.курс│</v>
          </cell>
          <cell r="X65" t="str">
            <v>Сума     │</v>
          </cell>
          <cell r="Y65" t="str">
            <v>Обмўн.курс│</v>
          </cell>
          <cell r="Z65" t="str">
            <v>Сума     │</v>
          </cell>
          <cell r="AA65" t="str">
            <v>Обмўн.курс│</v>
          </cell>
          <cell r="AB65" t="str">
            <v>Сума     │</v>
          </cell>
          <cell r="AC65" t="str">
            <v>Обмўн.курс│</v>
          </cell>
          <cell r="AD65" t="str">
            <v>Сума     │</v>
          </cell>
          <cell r="AE65" t="str">
            <v>Обмўн.курс│</v>
          </cell>
          <cell r="AF65" t="str">
            <v>Сума     │</v>
          </cell>
          <cell r="AG65" t="str">
            <v>Обмўн.курс│</v>
          </cell>
          <cell r="AH65" t="str">
            <v>Сума     │</v>
          </cell>
          <cell r="AI65" t="str">
            <v>Обмўн.курс│</v>
          </cell>
          <cell r="AJ65" t="str">
            <v>Сума     │</v>
          </cell>
          <cell r="AK65" t="str">
            <v>Обмўн.курс│</v>
          </cell>
          <cell r="AL65" t="str">
            <v>Сума     │</v>
          </cell>
          <cell r="AM65" t="str">
            <v>Обмўн.курс│</v>
          </cell>
          <cell r="AN65" t="str">
            <v>Сума     │</v>
          </cell>
          <cell r="AO65" t="str">
            <v>Обмўн.курс│</v>
          </cell>
          <cell r="AP65" t="str">
            <v>Сума     │</v>
          </cell>
          <cell r="AQ65" t="str">
            <v>Обмўн.курс│</v>
          </cell>
          <cell r="AR65" t="str">
            <v>Сума     │</v>
          </cell>
          <cell r="AS65" t="str">
            <v>Обмўн.курс│</v>
          </cell>
          <cell r="AT65" t="str">
            <v>Сума     │</v>
          </cell>
          <cell r="AU65" t="str">
            <v>Обмўн.курс│</v>
          </cell>
          <cell r="AV65" t="str">
            <v>Сума     │</v>
          </cell>
          <cell r="AW65" t="str">
            <v>Обмўн.курс│</v>
          </cell>
          <cell r="AX65" t="str">
            <v>Сума     │</v>
          </cell>
          <cell r="AY65" t="str">
            <v>Обмўн.курс│</v>
          </cell>
          <cell r="AZ65" t="str">
            <v>Сума     │</v>
          </cell>
          <cell r="BA65" t="str">
            <v>Обмўн.курс│</v>
          </cell>
          <cell r="BB65" t="str">
            <v>Сума     │</v>
          </cell>
          <cell r="BC65" t="str">
            <v>Обмўн.курс│</v>
          </cell>
        </row>
        <row r="66">
          <cell r="A66" t="str">
            <v>──────┼</v>
          </cell>
          <cell r="B66" t="str">
            <v>├─────────────────────────────────────────────────</v>
          </cell>
          <cell r="C66" t="str">
            <v>──────┼</v>
          </cell>
          <cell r="D66" t="str">
            <v>───────────────┼</v>
          </cell>
          <cell r="E66" t="str">
            <v>──────────┤</v>
          </cell>
          <cell r="F66" t="str">
            <v>───────────────┼</v>
          </cell>
          <cell r="G66" t="str">
            <v>──────────┤</v>
          </cell>
          <cell r="H66" t="str">
            <v>───────────────┼</v>
          </cell>
          <cell r="I66" t="str">
            <v>──────────┤</v>
          </cell>
          <cell r="J66" t="str">
            <v>───────────────┼</v>
          </cell>
          <cell r="K66" t="str">
            <v>──────────┤</v>
          </cell>
          <cell r="L66" t="str">
            <v>───────────────┼</v>
          </cell>
          <cell r="M66" t="str">
            <v>──────────┤</v>
          </cell>
          <cell r="N66" t="str">
            <v>───────────────┼</v>
          </cell>
          <cell r="O66" t="str">
            <v>──────────┤</v>
          </cell>
          <cell r="P66" t="str">
            <v>───────────────┼</v>
          </cell>
          <cell r="Q66" t="str">
            <v>──────────┤</v>
          </cell>
          <cell r="R66" t="str">
            <v>───────────────┼</v>
          </cell>
          <cell r="S66" t="str">
            <v>──────────┤</v>
          </cell>
          <cell r="T66" t="str">
            <v>───────────────┼</v>
          </cell>
          <cell r="U66" t="str">
            <v>──────────┤</v>
          </cell>
          <cell r="V66" t="str">
            <v>───────────────┼</v>
          </cell>
          <cell r="W66" t="str">
            <v>──────────┤</v>
          </cell>
          <cell r="X66" t="str">
            <v>───────────────┼</v>
          </cell>
          <cell r="Y66" t="str">
            <v>──────────┤</v>
          </cell>
          <cell r="Z66" t="str">
            <v>───────────────┼</v>
          </cell>
          <cell r="AA66" t="str">
            <v>──────────┤</v>
          </cell>
          <cell r="AB66" t="str">
            <v>───────────────┼</v>
          </cell>
          <cell r="AC66" t="str">
            <v>──────────┤</v>
          </cell>
          <cell r="AD66" t="str">
            <v>───────────────┼</v>
          </cell>
          <cell r="AE66" t="str">
            <v>──────────┤</v>
          </cell>
          <cell r="AF66" t="str">
            <v>───────────────┼</v>
          </cell>
          <cell r="AG66" t="str">
            <v>──────────┤</v>
          </cell>
          <cell r="AH66" t="str">
            <v>───────────────┼</v>
          </cell>
          <cell r="AI66" t="str">
            <v>──────────┤</v>
          </cell>
          <cell r="AJ66" t="str">
            <v>───────────────┼</v>
          </cell>
          <cell r="AK66" t="str">
            <v>──────────┤</v>
          </cell>
          <cell r="AL66" t="str">
            <v>───────────────┼</v>
          </cell>
          <cell r="AM66" t="str">
            <v>──────────┤</v>
          </cell>
          <cell r="AN66" t="str">
            <v>───────────────┼</v>
          </cell>
          <cell r="AO66" t="str">
            <v>──────────┤</v>
          </cell>
          <cell r="AP66" t="str">
            <v>───────────────┼</v>
          </cell>
          <cell r="AQ66" t="str">
            <v>──────────┤</v>
          </cell>
          <cell r="AR66" t="str">
            <v>───────────────┼</v>
          </cell>
          <cell r="AS66" t="str">
            <v>──────────┤</v>
          </cell>
          <cell r="AT66" t="str">
            <v>───────────────┼</v>
          </cell>
          <cell r="AU66" t="str">
            <v>──────────┤</v>
          </cell>
          <cell r="AV66" t="str">
            <v>───────────────┼</v>
          </cell>
          <cell r="AW66" t="str">
            <v>──────────┤</v>
          </cell>
          <cell r="AX66" t="str">
            <v>───────────────┼</v>
          </cell>
          <cell r="AY66" t="str">
            <v>──────────┤</v>
          </cell>
          <cell r="AZ66" t="str">
            <v>───────────────┼</v>
          </cell>
          <cell r="BA66" t="str">
            <v>──────────┤</v>
          </cell>
          <cell r="BB66" t="str">
            <v>───────────────┼</v>
          </cell>
          <cell r="BC66" t="str">
            <v>──────────┤</v>
          </cell>
        </row>
        <row r="67">
          <cell r="A67" t="str">
            <v>MALF6</v>
          </cell>
          <cell r="B67" t="str">
            <v>Похідні фінансові інструменти</v>
          </cell>
          <cell r="C67" t="str">
            <v>MALF6</v>
          </cell>
          <cell r="D67">
            <v>0</v>
          </cell>
          <cell r="F67">
            <v>0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P67">
            <v>0</v>
          </cell>
          <cell r="R67">
            <v>0</v>
          </cell>
          <cell r="T67">
            <v>0</v>
          </cell>
          <cell r="V67">
            <v>0</v>
          </cell>
          <cell r="X67">
            <v>0</v>
          </cell>
          <cell r="Z67">
            <v>0</v>
          </cell>
          <cell r="AB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</row>
        <row r="68">
          <cell r="A68" t="str">
            <v>MALF6N</v>
          </cell>
          <cell r="B68" t="str">
            <v>в національній валюті</v>
          </cell>
          <cell r="C68" t="str">
            <v>MALF6N</v>
          </cell>
          <cell r="D68">
            <v>0</v>
          </cell>
          <cell r="F68">
            <v>0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P68">
            <v>0</v>
          </cell>
          <cell r="R68">
            <v>0</v>
          </cell>
          <cell r="T68">
            <v>0</v>
          </cell>
          <cell r="V68">
            <v>0</v>
          </cell>
          <cell r="X68">
            <v>0</v>
          </cell>
          <cell r="Z68">
            <v>0</v>
          </cell>
          <cell r="AB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</row>
        <row r="69">
          <cell r="A69" t="str">
            <v>MALF6F</v>
          </cell>
          <cell r="B69" t="str">
            <v>в іноземній валюті</v>
          </cell>
          <cell r="C69" t="str">
            <v>MALF6F</v>
          </cell>
          <cell r="D69">
            <v>0</v>
          </cell>
          <cell r="F69">
            <v>0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P69">
            <v>0</v>
          </cell>
          <cell r="R69">
            <v>0</v>
          </cell>
          <cell r="T69">
            <v>0</v>
          </cell>
          <cell r="V69">
            <v>0</v>
          </cell>
          <cell r="X69">
            <v>0</v>
          </cell>
          <cell r="Z69">
            <v>0</v>
          </cell>
          <cell r="AB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</row>
        <row r="70">
          <cell r="A70" t="str">
            <v>MALF7</v>
          </cell>
          <cell r="B70" t="str">
            <v>Інша дебіторська заборгованість</v>
          </cell>
          <cell r="C70" t="str">
            <v>MALF7</v>
          </cell>
          <cell r="D70">
            <v>0</v>
          </cell>
          <cell r="F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  <cell r="X70">
            <v>0</v>
          </cell>
          <cell r="Z70">
            <v>0</v>
          </cell>
          <cell r="AB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</row>
        <row r="71">
          <cell r="A71" t="str">
            <v>MALF7N</v>
          </cell>
          <cell r="B71" t="str">
            <v>в національній валюті</v>
          </cell>
          <cell r="C71" t="str">
            <v>MALF7N</v>
          </cell>
          <cell r="D71">
            <v>0</v>
          </cell>
          <cell r="F71">
            <v>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P71">
            <v>0</v>
          </cell>
          <cell r="R71">
            <v>0</v>
          </cell>
          <cell r="T71">
            <v>0</v>
          </cell>
          <cell r="V71">
            <v>0</v>
          </cell>
          <cell r="X71">
            <v>0</v>
          </cell>
          <cell r="Z71">
            <v>0</v>
          </cell>
          <cell r="AB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</row>
        <row r="72">
          <cell r="A72" t="str">
            <v>MALF7F</v>
          </cell>
          <cell r="B72" t="str">
            <v>в іноземній валюті</v>
          </cell>
          <cell r="C72" t="str">
            <v>MALF7F</v>
          </cell>
          <cell r="D72">
            <v>0</v>
          </cell>
          <cell r="F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  <cell r="X72">
            <v>0</v>
          </cell>
          <cell r="Z72">
            <v>0</v>
          </cell>
          <cell r="AB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</row>
        <row r="73">
          <cell r="B73" t="str">
            <v>ПАСИВИ</v>
          </cell>
        </row>
        <row r="74">
          <cell r="A74" t="str">
            <v>MLN</v>
          </cell>
          <cell r="B74" t="str">
            <v>НАРАХОВАНІ ПРОЦЕНТИ ЗА КРЕДИТАМИ</v>
          </cell>
          <cell r="C74" t="str">
            <v>MLN</v>
          </cell>
          <cell r="D74">
            <v>21381910.850000001</v>
          </cell>
          <cell r="F74">
            <v>21837720.579999998</v>
          </cell>
          <cell r="H74">
            <v>29262410.780000001</v>
          </cell>
          <cell r="J74">
            <v>28709740.68</v>
          </cell>
          <cell r="L74">
            <v>31933636.039999999</v>
          </cell>
          <cell r="N74">
            <v>31657332.120000001</v>
          </cell>
          <cell r="P74">
            <v>33573828.090000004</v>
          </cell>
          <cell r="R74">
            <v>43151818.719999999</v>
          </cell>
          <cell r="T74">
            <v>53803333.549999997</v>
          </cell>
          <cell r="V74">
            <v>59408846.810000002</v>
          </cell>
          <cell r="X74">
            <v>69818097.680000007</v>
          </cell>
          <cell r="Z74">
            <v>72028613.420000002</v>
          </cell>
          <cell r="AB74">
            <v>54182550.670000002</v>
          </cell>
          <cell r="AD74">
            <v>69662308.719999999</v>
          </cell>
          <cell r="AF74">
            <v>86697055.280000001</v>
          </cell>
          <cell r="AH74">
            <v>103515772.18000001</v>
          </cell>
          <cell r="AJ74">
            <v>96713629.010000005</v>
          </cell>
          <cell r="AL74">
            <v>104370189.09</v>
          </cell>
          <cell r="AN74">
            <v>100597327.45999999</v>
          </cell>
          <cell r="AP74">
            <v>114412338.66</v>
          </cell>
          <cell r="AR74">
            <v>137407445.5</v>
          </cell>
          <cell r="AT74">
            <v>93071512.950000003</v>
          </cell>
          <cell r="AV74">
            <v>110630117.77</v>
          </cell>
          <cell r="AX74">
            <v>121767368.89</v>
          </cell>
          <cell r="AZ74">
            <v>118180573.43000001</v>
          </cell>
          <cell r="BB74">
            <v>150962404.06999999</v>
          </cell>
        </row>
        <row r="75">
          <cell r="A75" t="str">
            <v>MLP</v>
          </cell>
          <cell r="B75" t="str">
            <v>ЗАБОРГОВАНІСТЬ ЗА КРЕДИТАМИ</v>
          </cell>
          <cell r="C75" t="str">
            <v>MLP</v>
          </cell>
          <cell r="D75">
            <v>0</v>
          </cell>
          <cell r="F75">
            <v>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P75">
            <v>0</v>
          </cell>
          <cell r="R75">
            <v>0</v>
          </cell>
          <cell r="T75">
            <v>0</v>
          </cell>
          <cell r="V75">
            <v>0</v>
          </cell>
          <cell r="X75">
            <v>0</v>
          </cell>
          <cell r="Z75">
            <v>0</v>
          </cell>
          <cell r="AB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</row>
        <row r="76">
          <cell r="A76" t="str">
            <v>MLC</v>
          </cell>
          <cell r="B76" t="str">
            <v>НАРАХОВАНІ ПРОЦЕНТИ ЗА ЦІННИМИ ПАПЕРАМИ КРІМ АКЦІЙ</v>
          </cell>
          <cell r="C76" t="str">
            <v>MLC</v>
          </cell>
          <cell r="D76">
            <v>6579319.2800000003</v>
          </cell>
          <cell r="F76">
            <v>8013040.4199999999</v>
          </cell>
          <cell r="H76">
            <v>8622962.2200000007</v>
          </cell>
          <cell r="J76">
            <v>10338987.68</v>
          </cell>
          <cell r="L76">
            <v>10359698.890000001</v>
          </cell>
          <cell r="N76">
            <v>11021521.710000001</v>
          </cell>
          <cell r="P76">
            <v>8147491.4100000001</v>
          </cell>
          <cell r="R76">
            <v>7420050.2999999998</v>
          </cell>
          <cell r="T76">
            <v>8461149.9199999999</v>
          </cell>
          <cell r="V76">
            <v>8203405.6900000004</v>
          </cell>
          <cell r="X76">
            <v>7309496.3300000001</v>
          </cell>
          <cell r="Z76">
            <v>6748730.5199999996</v>
          </cell>
          <cell r="AB76">
            <v>9291806.7400000002</v>
          </cell>
          <cell r="AD76">
            <v>8088121.1500000004</v>
          </cell>
          <cell r="AF76">
            <v>10002884.92</v>
          </cell>
          <cell r="AH76">
            <v>10659727.130000001</v>
          </cell>
          <cell r="AJ76">
            <v>10781253.140000001</v>
          </cell>
          <cell r="AL76">
            <v>13270759.9</v>
          </cell>
          <cell r="AN76">
            <v>11247713</v>
          </cell>
          <cell r="AP76">
            <v>14299069.779999999</v>
          </cell>
          <cell r="AR76">
            <v>16563240.029999999</v>
          </cell>
          <cell r="AT76">
            <v>10783308.189999999</v>
          </cell>
          <cell r="AV76">
            <v>12301265.550000001</v>
          </cell>
          <cell r="AX76">
            <v>14054933.09</v>
          </cell>
          <cell r="AZ76">
            <v>14307421.75</v>
          </cell>
          <cell r="BB76">
            <v>16476550.82</v>
          </cell>
        </row>
        <row r="77">
          <cell r="A77" t="str">
            <v>MLK</v>
          </cell>
          <cell r="B77" t="str">
            <v>АКЦІЇ ТА ІНШІ ФОРМИ УЧАСТІ В КАПІТАЛІ:</v>
          </cell>
          <cell r="C77" t="str">
            <v>MLK</v>
          </cell>
          <cell r="D77">
            <v>0</v>
          </cell>
          <cell r="F77">
            <v>0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</row>
        <row r="78">
          <cell r="B78" t="str">
            <v>РИНКОВА ВАРТІСТЬ ЗА СЕКТОРАМИ-ДЕРЖАТЕЛЯМИ</v>
          </cell>
        </row>
        <row r="79">
          <cell r="A79" t="str">
            <v>MLK1</v>
          </cell>
          <cell r="B79" t="str">
            <v>інші депозитні корпорації</v>
          </cell>
          <cell r="C79" t="str">
            <v>MLK1</v>
          </cell>
          <cell r="D79">
            <v>0</v>
          </cell>
          <cell r="F79">
            <v>0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  <cell r="X79">
            <v>0</v>
          </cell>
          <cell r="Z79">
            <v>0</v>
          </cell>
          <cell r="AB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</row>
        <row r="80">
          <cell r="A80" t="str">
            <v>MLK2</v>
          </cell>
          <cell r="B80" t="str">
            <v>інші фінансові корпорації</v>
          </cell>
          <cell r="C80" t="str">
            <v>MLK2</v>
          </cell>
          <cell r="D80">
            <v>0</v>
          </cell>
          <cell r="F80">
            <v>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  <cell r="X80">
            <v>0</v>
          </cell>
          <cell r="Z80">
            <v>0</v>
          </cell>
          <cell r="AB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</row>
        <row r="81">
          <cell r="A81" t="str">
            <v>MLK5</v>
          </cell>
          <cell r="B81" t="str">
            <v>Центральний Уряд</v>
          </cell>
          <cell r="C81" t="str">
            <v>MLK5</v>
          </cell>
          <cell r="D81">
            <v>0</v>
          </cell>
          <cell r="F81">
            <v>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P81">
            <v>0</v>
          </cell>
          <cell r="R81">
            <v>0</v>
          </cell>
          <cell r="T81">
            <v>0</v>
          </cell>
          <cell r="V81">
            <v>0</v>
          </cell>
          <cell r="X81">
            <v>0</v>
          </cell>
          <cell r="Z81">
            <v>0</v>
          </cell>
          <cell r="AB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</row>
        <row r="82">
          <cell r="A82" t="str">
            <v>MLK6</v>
          </cell>
          <cell r="B82" t="str">
            <v>державні та місцеві органи управління</v>
          </cell>
          <cell r="C82" t="str">
            <v>MLK6</v>
          </cell>
          <cell r="D82">
            <v>0</v>
          </cell>
          <cell r="F82">
            <v>0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P82">
            <v>0</v>
          </cell>
          <cell r="R82">
            <v>0</v>
          </cell>
          <cell r="T82">
            <v>0</v>
          </cell>
          <cell r="V82">
            <v>0</v>
          </cell>
          <cell r="X82">
            <v>0</v>
          </cell>
          <cell r="Z82">
            <v>0</v>
          </cell>
          <cell r="AB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</row>
        <row r="83">
          <cell r="A83" t="str">
            <v>MLK7</v>
          </cell>
          <cell r="B83" t="str">
            <v>державні нефінансові корпорації</v>
          </cell>
          <cell r="C83" t="str">
            <v>MLK7</v>
          </cell>
          <cell r="D83">
            <v>0</v>
          </cell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</row>
        <row r="84">
          <cell r="A84" t="str">
            <v>MLK8</v>
          </cell>
          <cell r="B84" t="str">
            <v>інші нефінансові корпорації</v>
          </cell>
          <cell r="C84" t="str">
            <v>MLK8</v>
          </cell>
          <cell r="D84">
            <v>0</v>
          </cell>
          <cell r="F84">
            <v>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P84">
            <v>0</v>
          </cell>
          <cell r="R84">
            <v>0</v>
          </cell>
          <cell r="T84">
            <v>0</v>
          </cell>
          <cell r="V84">
            <v>0</v>
          </cell>
          <cell r="X84">
            <v>0</v>
          </cell>
          <cell r="Z84">
            <v>0</v>
          </cell>
          <cell r="AB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</row>
        <row r="85">
          <cell r="A85" t="str">
            <v>MLKS</v>
          </cell>
          <cell r="B85" t="str">
            <v>інші сектори-резиденти</v>
          </cell>
          <cell r="C85" t="str">
            <v>MLKS</v>
          </cell>
          <cell r="D85">
            <v>0</v>
          </cell>
          <cell r="F85">
            <v>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P85">
            <v>0</v>
          </cell>
          <cell r="R85">
            <v>0</v>
          </cell>
          <cell r="T85">
            <v>0</v>
          </cell>
          <cell r="V85">
            <v>0</v>
          </cell>
          <cell r="X85">
            <v>0</v>
          </cell>
          <cell r="Z85">
            <v>0</v>
          </cell>
          <cell r="AB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</row>
        <row r="86">
          <cell r="A86" t="str">
            <v>MLK0</v>
          </cell>
          <cell r="B86" t="str">
            <v>нерезиденти</v>
          </cell>
          <cell r="C86" t="str">
            <v>MLK0</v>
          </cell>
          <cell r="D86">
            <v>0</v>
          </cell>
          <cell r="F86">
            <v>0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  <cell r="V86">
            <v>0</v>
          </cell>
          <cell r="X86">
            <v>0</v>
          </cell>
          <cell r="Z86">
            <v>0</v>
          </cell>
          <cell r="AB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</row>
        <row r="87">
          <cell r="A87" t="str">
            <v>MLD</v>
          </cell>
          <cell r="B87" t="str">
            <v>ПАСИВИ ІНШИХ ДЕПОЗИТНИХ КОРПОРАЦІЙ В СТАДІЇ</v>
          </cell>
          <cell r="C87" t="str">
            <v>MLD</v>
          </cell>
          <cell r="D87">
            <v>0</v>
          </cell>
          <cell r="F87">
            <v>0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P87">
            <v>0</v>
          </cell>
          <cell r="R87">
            <v>0</v>
          </cell>
          <cell r="T87">
            <v>0</v>
          </cell>
          <cell r="V87">
            <v>0</v>
          </cell>
          <cell r="X87">
            <v>0</v>
          </cell>
          <cell r="Z87">
            <v>0</v>
          </cell>
          <cell r="AB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</row>
        <row r="88">
          <cell r="B88" t="str">
            <v>ЛІКВІДАЦІЇ</v>
          </cell>
        </row>
        <row r="89">
          <cell r="A89" t="str">
            <v>MLD1</v>
          </cell>
          <cell r="B89" t="str">
            <v>Переказні депозити,що не включаються в</v>
          </cell>
          <cell r="C89" t="str">
            <v>MLD1</v>
          </cell>
          <cell r="D89">
            <v>0</v>
          </cell>
          <cell r="F89">
            <v>0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V89">
            <v>0</v>
          </cell>
          <cell r="X89">
            <v>0</v>
          </cell>
          <cell r="Z89">
            <v>0</v>
          </cell>
          <cell r="AB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</row>
        <row r="90">
          <cell r="B90" t="str">
            <v>широкі гроші</v>
          </cell>
        </row>
        <row r="91">
          <cell r="A91" t="str">
            <v>MLD1N</v>
          </cell>
          <cell r="B91" t="str">
            <v>в національній валюті</v>
          </cell>
          <cell r="C91" t="str">
            <v>MLD1N</v>
          </cell>
          <cell r="D91">
            <v>0</v>
          </cell>
          <cell r="F91">
            <v>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P91">
            <v>0</v>
          </cell>
          <cell r="R91">
            <v>0</v>
          </cell>
          <cell r="T91">
            <v>0</v>
          </cell>
          <cell r="V91">
            <v>0</v>
          </cell>
          <cell r="X91">
            <v>0</v>
          </cell>
          <cell r="Z91">
            <v>0</v>
          </cell>
          <cell r="AB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</row>
        <row r="92">
          <cell r="A92" t="str">
            <v>MLD1F</v>
          </cell>
          <cell r="B92" t="str">
            <v>в іноземній валюті</v>
          </cell>
          <cell r="C92" t="str">
            <v>MLD1F</v>
          </cell>
          <cell r="D92">
            <v>0</v>
          </cell>
          <cell r="F92">
            <v>0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P92">
            <v>0</v>
          </cell>
          <cell r="R92">
            <v>0</v>
          </cell>
          <cell r="T92">
            <v>0</v>
          </cell>
          <cell r="V92">
            <v>0</v>
          </cell>
          <cell r="X92">
            <v>0</v>
          </cell>
          <cell r="Z92">
            <v>0</v>
          </cell>
          <cell r="AB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</row>
        <row r="93">
          <cell r="A93" t="str">
            <v>MLD2</v>
          </cell>
          <cell r="B93" t="str">
            <v>Інші депозити,що не включаються в широкі</v>
          </cell>
          <cell r="C93" t="str">
            <v>MLD2</v>
          </cell>
          <cell r="D93">
            <v>0</v>
          </cell>
          <cell r="F93">
            <v>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P93">
            <v>0</v>
          </cell>
          <cell r="R93">
            <v>0</v>
          </cell>
          <cell r="T93">
            <v>0</v>
          </cell>
          <cell r="V93">
            <v>0</v>
          </cell>
          <cell r="X93">
            <v>0</v>
          </cell>
          <cell r="Z93">
            <v>0</v>
          </cell>
          <cell r="AB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</row>
        <row r="94">
          <cell r="B94" t="str">
            <v>гроші</v>
          </cell>
        </row>
        <row r="95">
          <cell r="A95" t="str">
            <v>MLD2N</v>
          </cell>
          <cell r="B95" t="str">
            <v>в національній валюті</v>
          </cell>
          <cell r="C95" t="str">
            <v>MLD2N</v>
          </cell>
          <cell r="D95">
            <v>0</v>
          </cell>
          <cell r="F95">
            <v>0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R95">
            <v>0</v>
          </cell>
          <cell r="T95">
            <v>0</v>
          </cell>
          <cell r="V95">
            <v>0</v>
          </cell>
          <cell r="X95">
            <v>0</v>
          </cell>
          <cell r="Z95">
            <v>0</v>
          </cell>
          <cell r="AB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</row>
        <row r="96">
          <cell r="A96" t="str">
            <v>MLD2F</v>
          </cell>
          <cell r="B96" t="str">
            <v>в іноземній валюті</v>
          </cell>
          <cell r="C96" t="str">
            <v>MLD2F</v>
          </cell>
          <cell r="D96">
            <v>0</v>
          </cell>
          <cell r="F96">
            <v>0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V96">
            <v>0</v>
          </cell>
          <cell r="X96">
            <v>0</v>
          </cell>
          <cell r="Z96">
            <v>0</v>
          </cell>
          <cell r="AB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</row>
        <row r="97">
          <cell r="A97" t="str">
            <v>MLD3</v>
          </cell>
          <cell r="B97" t="str">
            <v>Цінні папери крім акцій,що не включаються</v>
          </cell>
          <cell r="C97" t="str">
            <v>MLD3</v>
          </cell>
          <cell r="D97">
            <v>0</v>
          </cell>
          <cell r="F97">
            <v>0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V97">
            <v>0</v>
          </cell>
          <cell r="X97">
            <v>0</v>
          </cell>
          <cell r="Z97">
            <v>0</v>
          </cell>
          <cell r="AB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</row>
        <row r="98">
          <cell r="B98" t="str">
            <v>в широкі гроші</v>
          </cell>
        </row>
        <row r="99">
          <cell r="A99" t="str">
            <v>MLD3N</v>
          </cell>
          <cell r="B99" t="str">
            <v>в національній валюті</v>
          </cell>
          <cell r="C99" t="str">
            <v>MLD3N</v>
          </cell>
          <cell r="D99">
            <v>0</v>
          </cell>
          <cell r="F99">
            <v>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</row>
        <row r="100">
          <cell r="A100" t="str">
            <v>MLD3F</v>
          </cell>
          <cell r="B100" t="str">
            <v>в іноземній валюті</v>
          </cell>
          <cell r="C100" t="str">
            <v>MLD3F</v>
          </cell>
          <cell r="D100">
            <v>0</v>
          </cell>
          <cell r="F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</row>
        <row r="101">
          <cell r="A101" t="str">
            <v>MLD4</v>
          </cell>
          <cell r="B101" t="str">
            <v>Кредити</v>
          </cell>
          <cell r="C101" t="str">
            <v>MLD4</v>
          </cell>
          <cell r="D101">
            <v>0</v>
          </cell>
          <cell r="F101">
            <v>0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</row>
        <row r="102">
          <cell r="A102" t="str">
            <v>MLD4N</v>
          </cell>
          <cell r="B102" t="str">
            <v>в національній валюті</v>
          </cell>
          <cell r="C102" t="str">
            <v>MLD4N</v>
          </cell>
          <cell r="D102">
            <v>0</v>
          </cell>
          <cell r="F102">
            <v>0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</row>
        <row r="103">
          <cell r="A103" t="str">
            <v>MLD4F</v>
          </cell>
          <cell r="B103" t="str">
            <v>в іноземній валюті</v>
          </cell>
          <cell r="C103" t="str">
            <v>MLD4F</v>
          </cell>
          <cell r="D103">
            <v>0</v>
          </cell>
          <cell r="F103">
            <v>0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</row>
        <row r="104">
          <cell r="A104" t="str">
            <v>MLD6</v>
          </cell>
          <cell r="B104" t="str">
            <v>Похідні фінансові інструменти</v>
          </cell>
          <cell r="C104" t="str">
            <v>MLD6</v>
          </cell>
          <cell r="D104">
            <v>0</v>
          </cell>
          <cell r="F104">
            <v>0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</row>
        <row r="105">
          <cell r="A105" t="str">
            <v>MLD6N</v>
          </cell>
          <cell r="B105" t="str">
            <v>в національній валюті</v>
          </cell>
          <cell r="C105" t="str">
            <v>MLD6N</v>
          </cell>
          <cell r="D105">
            <v>0</v>
          </cell>
          <cell r="F105">
            <v>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</row>
        <row r="106">
          <cell r="A106" t="str">
            <v>MLD6F</v>
          </cell>
          <cell r="B106" t="str">
            <v>в іноземній валюті</v>
          </cell>
          <cell r="C106" t="str">
            <v>MLD6F</v>
          </cell>
          <cell r="D106">
            <v>0</v>
          </cell>
          <cell r="F106">
            <v>0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V106">
            <v>0</v>
          </cell>
          <cell r="X106">
            <v>0</v>
          </cell>
          <cell r="Z106">
            <v>0</v>
          </cell>
          <cell r="AB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</row>
        <row r="107">
          <cell r="A107" t="str">
            <v>MLD7</v>
          </cell>
          <cell r="B107" t="str">
            <v>Інша кредиторська заборгованість</v>
          </cell>
          <cell r="C107" t="str">
            <v>MLD7</v>
          </cell>
          <cell r="D107">
            <v>0</v>
          </cell>
          <cell r="F107">
            <v>0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  <cell r="X107">
            <v>0</v>
          </cell>
          <cell r="Z107">
            <v>0</v>
          </cell>
          <cell r="AB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</row>
        <row r="108">
          <cell r="A108" t="str">
            <v>MLD7N</v>
          </cell>
          <cell r="B108" t="str">
            <v>в національній валюті</v>
          </cell>
          <cell r="C108" t="str">
            <v>MLD7N</v>
          </cell>
          <cell r="D108">
            <v>0</v>
          </cell>
          <cell r="F108">
            <v>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  <cell r="X108">
            <v>0</v>
          </cell>
          <cell r="Z108">
            <v>0</v>
          </cell>
          <cell r="AB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</row>
        <row r="109">
          <cell r="A109" t="str">
            <v>MLD7F</v>
          </cell>
          <cell r="B109" t="str">
            <v>в іноземній валюті</v>
          </cell>
          <cell r="C109" t="str">
            <v>MLD7F</v>
          </cell>
          <cell r="D109">
            <v>0</v>
          </cell>
          <cell r="F109">
            <v>0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V109">
            <v>0</v>
          </cell>
          <cell r="X109">
            <v>0</v>
          </cell>
          <cell r="Z109">
            <v>0</v>
          </cell>
          <cell r="AB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</row>
        <row r="110">
          <cell r="A110" t="str">
            <v>MLF</v>
          </cell>
          <cell r="B110" t="str">
            <v>ПАСИВИ ІНШИХ ФІНАНСОВИХ КОРПОРАЦІЙ В СТАДІЇ</v>
          </cell>
          <cell r="C110" t="str">
            <v>MLF</v>
          </cell>
          <cell r="D110">
            <v>0</v>
          </cell>
          <cell r="F110">
            <v>0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V110">
            <v>0</v>
          </cell>
          <cell r="X110">
            <v>0</v>
          </cell>
          <cell r="Z110">
            <v>0</v>
          </cell>
          <cell r="AB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</row>
        <row r="111">
          <cell r="B111" t="str">
            <v>ЛІКВІДАЦІЇ</v>
          </cell>
        </row>
        <row r="112">
          <cell r="A112" t="str">
            <v>MLF1</v>
          </cell>
          <cell r="B112" t="str">
            <v>Переказні депозити,що не включаються в</v>
          </cell>
          <cell r="C112" t="str">
            <v>MLF1</v>
          </cell>
          <cell r="D112">
            <v>0</v>
          </cell>
          <cell r="F112">
            <v>0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V112">
            <v>0</v>
          </cell>
          <cell r="X112">
            <v>0</v>
          </cell>
          <cell r="Z112">
            <v>0</v>
          </cell>
          <cell r="AB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</row>
        <row r="113">
          <cell r="B113" t="str">
            <v>широкі гроші</v>
          </cell>
        </row>
        <row r="114">
          <cell r="A114" t="str">
            <v>MLF1N</v>
          </cell>
          <cell r="B114" t="str">
            <v>в національній валюті</v>
          </cell>
          <cell r="C114" t="str">
            <v>MLF1N</v>
          </cell>
          <cell r="D114">
            <v>0</v>
          </cell>
          <cell r="F114">
            <v>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V114">
            <v>0</v>
          </cell>
          <cell r="X114">
            <v>0</v>
          </cell>
          <cell r="Z114">
            <v>0</v>
          </cell>
          <cell r="AB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</row>
        <row r="115">
          <cell r="A115" t="str">
            <v>MLF1F</v>
          </cell>
          <cell r="B115" t="str">
            <v>в іноземній валюті</v>
          </cell>
          <cell r="C115" t="str">
            <v>MLF1F</v>
          </cell>
          <cell r="D115">
            <v>0</v>
          </cell>
          <cell r="F115">
            <v>0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V115">
            <v>0</v>
          </cell>
          <cell r="X115">
            <v>0</v>
          </cell>
          <cell r="Z115">
            <v>0</v>
          </cell>
          <cell r="AB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</row>
        <row r="116">
          <cell r="A116" t="str">
            <v>MLF2</v>
          </cell>
          <cell r="B116" t="str">
            <v>Інші депозити,що не включаються в широкі гроші</v>
          </cell>
          <cell r="C116" t="str">
            <v>MLF2</v>
          </cell>
          <cell r="D116">
            <v>0</v>
          </cell>
          <cell r="F116">
            <v>0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P116">
            <v>0</v>
          </cell>
          <cell r="R116">
            <v>0</v>
          </cell>
          <cell r="T116">
            <v>0</v>
          </cell>
          <cell r="V116">
            <v>0</v>
          </cell>
          <cell r="X116">
            <v>0</v>
          </cell>
          <cell r="Z116">
            <v>0</v>
          </cell>
          <cell r="AB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</row>
        <row r="117">
          <cell r="A117" t="str">
            <v>MLF2N</v>
          </cell>
          <cell r="B117" t="str">
            <v>в національній валюті</v>
          </cell>
          <cell r="C117" t="str">
            <v>MLF2N</v>
          </cell>
          <cell r="D117">
            <v>0</v>
          </cell>
          <cell r="F117">
            <v>0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P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</row>
        <row r="118">
          <cell r="A118" t="str">
            <v>MLF2F</v>
          </cell>
          <cell r="B118" t="str">
            <v>в іноземній валюті</v>
          </cell>
          <cell r="C118" t="str">
            <v>MLF2F</v>
          </cell>
          <cell r="D118">
            <v>0</v>
          </cell>
          <cell r="F118">
            <v>0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V118">
            <v>0</v>
          </cell>
          <cell r="X118">
            <v>0</v>
          </cell>
          <cell r="Z118">
            <v>0</v>
          </cell>
          <cell r="AB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</row>
        <row r="119">
          <cell r="A119" t="str">
            <v>MLF3</v>
          </cell>
          <cell r="B119" t="str">
            <v>Цінні папери крім акцій,що не включаються</v>
          </cell>
          <cell r="C119" t="str">
            <v>MLF3</v>
          </cell>
          <cell r="D119">
            <v>0</v>
          </cell>
          <cell r="F119">
            <v>0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P119">
            <v>0</v>
          </cell>
          <cell r="R119">
            <v>0</v>
          </cell>
          <cell r="T119">
            <v>0</v>
          </cell>
          <cell r="V119">
            <v>0</v>
          </cell>
          <cell r="X119">
            <v>0</v>
          </cell>
          <cell r="Z119">
            <v>0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</row>
        <row r="120">
          <cell r="B120" t="str">
            <v>в широкі гроші</v>
          </cell>
        </row>
        <row r="121">
          <cell r="A121" t="str">
            <v>MLF3N</v>
          </cell>
          <cell r="B121" t="str">
            <v>в національній валюті</v>
          </cell>
          <cell r="C121" t="str">
            <v>MLF3N</v>
          </cell>
          <cell r="D121">
            <v>0</v>
          </cell>
          <cell r="F121">
            <v>0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P121">
            <v>0</v>
          </cell>
          <cell r="R121">
            <v>0</v>
          </cell>
          <cell r="T121">
            <v>0</v>
          </cell>
          <cell r="V121">
            <v>0</v>
          </cell>
          <cell r="X121">
            <v>0</v>
          </cell>
          <cell r="Z121">
            <v>0</v>
          </cell>
          <cell r="AB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</row>
        <row r="122">
          <cell r="A122" t="str">
            <v>MLF3F</v>
          </cell>
          <cell r="B122" t="str">
            <v>в іноземній валюті</v>
          </cell>
          <cell r="C122" t="str">
            <v>MLF3F</v>
          </cell>
          <cell r="D122">
            <v>0</v>
          </cell>
          <cell r="F122">
            <v>0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P122">
            <v>0</v>
          </cell>
          <cell r="R122">
            <v>0</v>
          </cell>
          <cell r="T122">
            <v>0</v>
          </cell>
          <cell r="V122">
            <v>0</v>
          </cell>
          <cell r="X122">
            <v>0</v>
          </cell>
          <cell r="Z122">
            <v>0</v>
          </cell>
          <cell r="AB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</row>
        <row r="123">
          <cell r="A123" t="str">
            <v>───────</v>
          </cell>
          <cell r="B123" t="str">
            <v>──────────────────────────────────────────────────</v>
          </cell>
          <cell r="C123" t="str">
            <v>───────</v>
          </cell>
          <cell r="D123" t="str">
            <v>────────────────</v>
          </cell>
          <cell r="E123" t="str">
            <v>───────────</v>
          </cell>
          <cell r="F123" t="str">
            <v>────────────────</v>
          </cell>
          <cell r="G123" t="str">
            <v>───────────</v>
          </cell>
          <cell r="H123" t="str">
            <v>────────────────</v>
          </cell>
          <cell r="I123" t="str">
            <v>───────────</v>
          </cell>
          <cell r="J123" t="str">
            <v>────────────────</v>
          </cell>
          <cell r="K123" t="str">
            <v>───────────</v>
          </cell>
          <cell r="L123" t="str">
            <v>────────────────</v>
          </cell>
          <cell r="M123" t="str">
            <v>───────────</v>
          </cell>
          <cell r="N123" t="str">
            <v>────────────────</v>
          </cell>
          <cell r="O123" t="str">
            <v>───────────</v>
          </cell>
          <cell r="P123" t="str">
            <v>────────────────</v>
          </cell>
          <cell r="Q123" t="str">
            <v>───────────</v>
          </cell>
          <cell r="R123" t="str">
            <v>────────────────</v>
          </cell>
          <cell r="S123" t="str">
            <v>───────────</v>
          </cell>
          <cell r="T123" t="str">
            <v>────────────────</v>
          </cell>
          <cell r="U123" t="str">
            <v>───────────</v>
          </cell>
          <cell r="V123" t="str">
            <v>────────────────</v>
          </cell>
          <cell r="W123" t="str">
            <v>───────────</v>
          </cell>
          <cell r="X123" t="str">
            <v>────────────────</v>
          </cell>
          <cell r="Y123" t="str">
            <v>───────────</v>
          </cell>
          <cell r="Z123" t="str">
            <v>────────────────</v>
          </cell>
          <cell r="AA123" t="str">
            <v>───────────</v>
          </cell>
          <cell r="AB123" t="str">
            <v>────────────────</v>
          </cell>
          <cell r="AC123" t="str">
            <v>───────────</v>
          </cell>
          <cell r="AD123" t="str">
            <v>────────────────</v>
          </cell>
          <cell r="AE123" t="str">
            <v>───────────</v>
          </cell>
          <cell r="AF123" t="str">
            <v>────────────────</v>
          </cell>
          <cell r="AG123" t="str">
            <v>───────────</v>
          </cell>
          <cell r="AH123" t="str">
            <v>────────────────</v>
          </cell>
          <cell r="AI123" t="str">
            <v>───────────</v>
          </cell>
          <cell r="AJ123" t="str">
            <v>────────────────</v>
          </cell>
          <cell r="AK123" t="str">
            <v>───────────</v>
          </cell>
          <cell r="AL123" t="str">
            <v>────────────────</v>
          </cell>
          <cell r="AM123" t="str">
            <v>───────────</v>
          </cell>
          <cell r="AN123" t="str">
            <v>────────────────</v>
          </cell>
          <cell r="AO123" t="str">
            <v>───────────</v>
          </cell>
          <cell r="AP123" t="str">
            <v>────────────────</v>
          </cell>
          <cell r="AQ123" t="str">
            <v>───────────</v>
          </cell>
          <cell r="AR123" t="str">
            <v>────────────────</v>
          </cell>
          <cell r="AS123" t="str">
            <v>───────────</v>
          </cell>
          <cell r="AT123" t="str">
            <v>────────────────</v>
          </cell>
          <cell r="AU123" t="str">
            <v>───────────</v>
          </cell>
          <cell r="AV123" t="str">
            <v>────────────────</v>
          </cell>
          <cell r="AW123" t="str">
            <v>───────────</v>
          </cell>
          <cell r="AX123" t="str">
            <v>────────────────</v>
          </cell>
          <cell r="AY123" t="str">
            <v>───────────</v>
          </cell>
          <cell r="AZ123" t="str">
            <v>────────────────</v>
          </cell>
          <cell r="BA123" t="str">
            <v>───────────</v>
          </cell>
          <cell r="BB123" t="str">
            <v>────────────────</v>
          </cell>
          <cell r="BC123" t="str">
            <v>───────────</v>
          </cell>
        </row>
        <row r="124">
          <cell r="E124" t="str">
            <v>_x000C_</v>
          </cell>
          <cell r="G124" t="str">
            <v>_x000C_</v>
          </cell>
          <cell r="I124" t="str">
            <v>_x000C_</v>
          </cell>
          <cell r="K124" t="str">
            <v>_x000C_</v>
          </cell>
          <cell r="M124" t="str">
            <v>_x000C_</v>
          </cell>
          <cell r="O124" t="str">
            <v>_x000C_</v>
          </cell>
          <cell r="Q124" t="str">
            <v>_x000C_</v>
          </cell>
          <cell r="S124" t="str">
            <v>_x000C_</v>
          </cell>
          <cell r="U124" t="str">
            <v>_x000C_</v>
          </cell>
          <cell r="W124" t="str">
            <v>_x000C_</v>
          </cell>
          <cell r="Y124" t="str">
            <v>_x000C_</v>
          </cell>
          <cell r="AA124" t="str">
            <v>_x000C_</v>
          </cell>
          <cell r="AC124" t="str">
            <v>_x000C_</v>
          </cell>
          <cell r="AE124" t="str">
            <v>_x000C_</v>
          </cell>
          <cell r="AG124" t="str">
            <v>_x000C_</v>
          </cell>
          <cell r="AI124" t="str">
            <v>_x000C_</v>
          </cell>
          <cell r="AK124" t="str">
            <v>_x000C_</v>
          </cell>
          <cell r="AM124" t="str">
            <v>_x000C_</v>
          </cell>
          <cell r="AO124" t="str">
            <v>_x000C_</v>
          </cell>
          <cell r="AQ124" t="str">
            <v>_x000C_</v>
          </cell>
          <cell r="AS124" t="str">
            <v>_x000C_</v>
          </cell>
          <cell r="AU124" t="str">
            <v>_x000C_</v>
          </cell>
          <cell r="AW124" t="str">
            <v>_x000C_</v>
          </cell>
          <cell r="AY124" t="str">
            <v>_x000C_</v>
          </cell>
          <cell r="BA124" t="str">
            <v>_x000C_</v>
          </cell>
          <cell r="BC124" t="str">
            <v>_x000C_</v>
          </cell>
        </row>
        <row r="125">
          <cell r="B125" t="str">
            <v>N1_20R.27</v>
          </cell>
          <cell r="E125" t="str">
            <v>Лист N    3</v>
          </cell>
          <cell r="G125" t="str">
            <v>Лист N    3</v>
          </cell>
          <cell r="I125" t="str">
            <v>Лист N    3</v>
          </cell>
          <cell r="K125" t="str">
            <v>Лист N    3</v>
          </cell>
          <cell r="M125" t="str">
            <v>Лист N    3</v>
          </cell>
          <cell r="O125" t="str">
            <v>Лист N    3</v>
          </cell>
          <cell r="Q125" t="str">
            <v>Лист N    3</v>
          </cell>
          <cell r="S125" t="str">
            <v>Лист N    3</v>
          </cell>
          <cell r="U125" t="str">
            <v>Лист N    3</v>
          </cell>
          <cell r="W125" t="str">
            <v>Лист N    3</v>
          </cell>
          <cell r="Y125" t="str">
            <v>Лист N    3</v>
          </cell>
          <cell r="AA125" t="str">
            <v>Лист N    3</v>
          </cell>
          <cell r="AC125" t="str">
            <v>Лист N    3</v>
          </cell>
          <cell r="AE125" t="str">
            <v>Лист N    3</v>
          </cell>
          <cell r="AG125" t="str">
            <v>Лист N    3</v>
          </cell>
          <cell r="AI125" t="str">
            <v>Лист N    3</v>
          </cell>
          <cell r="AK125" t="str">
            <v>Лист N    3</v>
          </cell>
          <cell r="AM125" t="str">
            <v>Лист N    3</v>
          </cell>
          <cell r="AO125" t="str">
            <v>Лист N    3</v>
          </cell>
          <cell r="AQ125" t="str">
            <v>Лист N    3</v>
          </cell>
          <cell r="AS125" t="str">
            <v>Лист N    3</v>
          </cell>
          <cell r="AU125" t="str">
            <v>Лист N    3</v>
          </cell>
          <cell r="AW125" t="str">
            <v>Лист N    3</v>
          </cell>
          <cell r="AY125" t="str">
            <v>Лист N    3</v>
          </cell>
          <cell r="BA125" t="str">
            <v>Лист N    3</v>
          </cell>
          <cell r="BC125" t="str">
            <v>Лист N    3</v>
          </cell>
        </row>
        <row r="126">
          <cell r="A126" t="str">
            <v>──────┬</v>
          </cell>
          <cell r="B126" t="str">
            <v>┌─────────────────────────────────────────────────</v>
          </cell>
          <cell r="C126" t="str">
            <v>──────┬</v>
          </cell>
          <cell r="D126" t="str">
            <v>───────────────┬</v>
          </cell>
          <cell r="E126" t="str">
            <v>──────────┐</v>
          </cell>
          <cell r="F126" t="str">
            <v>───────────────┬</v>
          </cell>
          <cell r="G126" t="str">
            <v>──────────┐</v>
          </cell>
          <cell r="H126" t="str">
            <v>───────────────┬</v>
          </cell>
          <cell r="I126" t="str">
            <v>──────────┐</v>
          </cell>
          <cell r="J126" t="str">
            <v>───────────────┬</v>
          </cell>
          <cell r="K126" t="str">
            <v>──────────┐</v>
          </cell>
          <cell r="L126" t="str">
            <v>───────────────┬</v>
          </cell>
          <cell r="M126" t="str">
            <v>──────────┐</v>
          </cell>
          <cell r="N126" t="str">
            <v>───────────────┬</v>
          </cell>
          <cell r="O126" t="str">
            <v>──────────┐</v>
          </cell>
          <cell r="P126" t="str">
            <v>───────────────┬</v>
          </cell>
          <cell r="Q126" t="str">
            <v>──────────┐</v>
          </cell>
          <cell r="R126" t="str">
            <v>───────────────┬</v>
          </cell>
          <cell r="S126" t="str">
            <v>──────────┐</v>
          </cell>
          <cell r="T126" t="str">
            <v>───────────────┬</v>
          </cell>
          <cell r="U126" t="str">
            <v>──────────┐</v>
          </cell>
          <cell r="V126" t="str">
            <v>───────────────┬</v>
          </cell>
          <cell r="W126" t="str">
            <v>──────────┐</v>
          </cell>
          <cell r="X126" t="str">
            <v>───────────────┬</v>
          </cell>
          <cell r="Y126" t="str">
            <v>──────────┐</v>
          </cell>
          <cell r="Z126" t="str">
            <v>───────────────┬</v>
          </cell>
          <cell r="AA126" t="str">
            <v>──────────┐</v>
          </cell>
          <cell r="AB126" t="str">
            <v>───────────────┬</v>
          </cell>
          <cell r="AC126" t="str">
            <v>──────────┐</v>
          </cell>
          <cell r="AD126" t="str">
            <v>───────────────┬</v>
          </cell>
          <cell r="AE126" t="str">
            <v>──────────┐</v>
          </cell>
          <cell r="AF126" t="str">
            <v>───────────────┬</v>
          </cell>
          <cell r="AG126" t="str">
            <v>──────────┐</v>
          </cell>
          <cell r="AH126" t="str">
            <v>───────────────┬</v>
          </cell>
          <cell r="AI126" t="str">
            <v>──────────┐</v>
          </cell>
          <cell r="AJ126" t="str">
            <v>───────────────┬</v>
          </cell>
          <cell r="AK126" t="str">
            <v>──────────┐</v>
          </cell>
          <cell r="AL126" t="str">
            <v>───────────────┬</v>
          </cell>
          <cell r="AM126" t="str">
            <v>──────────┐</v>
          </cell>
          <cell r="AN126" t="str">
            <v>───────────────┬</v>
          </cell>
          <cell r="AO126" t="str">
            <v>──────────┐</v>
          </cell>
          <cell r="AP126" t="str">
            <v>───────────────┬</v>
          </cell>
          <cell r="AQ126" t="str">
            <v>──────────┐</v>
          </cell>
          <cell r="AR126" t="str">
            <v>───────────────┬</v>
          </cell>
          <cell r="AS126" t="str">
            <v>──────────┐</v>
          </cell>
          <cell r="AT126" t="str">
            <v>───────────────┬</v>
          </cell>
          <cell r="AU126" t="str">
            <v>──────────┐</v>
          </cell>
          <cell r="AV126" t="str">
            <v>───────────────┬</v>
          </cell>
          <cell r="AW126" t="str">
            <v>──────────┐</v>
          </cell>
          <cell r="AX126" t="str">
            <v>───────────────┬</v>
          </cell>
          <cell r="AY126" t="str">
            <v>──────────┐</v>
          </cell>
          <cell r="AZ126" t="str">
            <v>───────────────┬</v>
          </cell>
          <cell r="BA126" t="str">
            <v>──────────┐</v>
          </cell>
          <cell r="BB126" t="str">
            <v>───────────────┬</v>
          </cell>
          <cell r="BC126" t="str">
            <v>──────────┐</v>
          </cell>
        </row>
        <row r="127">
          <cell r="A127" t="str">
            <v>│</v>
          </cell>
          <cell r="B127" t="str">
            <v>│                Статтi  балансу</v>
          </cell>
          <cell r="C127" t="str">
            <v>│</v>
          </cell>
          <cell r="D127" t="str">
            <v>Сума     │</v>
          </cell>
          <cell r="E127" t="str">
            <v>Обмўн.курс│</v>
          </cell>
          <cell r="F127" t="str">
            <v>Сума     │</v>
          </cell>
          <cell r="G127" t="str">
            <v>Обмўн.курс│</v>
          </cell>
          <cell r="H127" t="str">
            <v>Сума     │</v>
          </cell>
          <cell r="I127" t="str">
            <v>Обмўн.курс│</v>
          </cell>
          <cell r="J127" t="str">
            <v>Сума     │</v>
          </cell>
          <cell r="K127" t="str">
            <v>Обмўн.курс│</v>
          </cell>
          <cell r="L127" t="str">
            <v>Сума     │</v>
          </cell>
          <cell r="M127" t="str">
            <v>Обмўн.курс│</v>
          </cell>
          <cell r="N127" t="str">
            <v>Сума     │</v>
          </cell>
          <cell r="O127" t="str">
            <v>Обмўн.курс│</v>
          </cell>
          <cell r="P127" t="str">
            <v>Сума     │</v>
          </cell>
          <cell r="Q127" t="str">
            <v>Обмўн.курс│</v>
          </cell>
          <cell r="R127" t="str">
            <v>Сума     │</v>
          </cell>
          <cell r="S127" t="str">
            <v>Обмўн.курс│</v>
          </cell>
          <cell r="T127" t="str">
            <v>Сума     │</v>
          </cell>
          <cell r="U127" t="str">
            <v>Обмўн.курс│</v>
          </cell>
          <cell r="V127" t="str">
            <v>Сума     │</v>
          </cell>
          <cell r="W127" t="str">
            <v>Обмўн.курс│</v>
          </cell>
          <cell r="X127" t="str">
            <v>Сума     │</v>
          </cell>
          <cell r="Y127" t="str">
            <v>Обмўн.курс│</v>
          </cell>
          <cell r="Z127" t="str">
            <v>Сума     │</v>
          </cell>
          <cell r="AA127" t="str">
            <v>Обмўн.курс│</v>
          </cell>
          <cell r="AB127" t="str">
            <v>Сума     │</v>
          </cell>
          <cell r="AC127" t="str">
            <v>Обмўн.курс│</v>
          </cell>
          <cell r="AD127" t="str">
            <v>Сума     │</v>
          </cell>
          <cell r="AE127" t="str">
            <v>Обмўн.курс│</v>
          </cell>
          <cell r="AF127" t="str">
            <v>Сума     │</v>
          </cell>
          <cell r="AG127" t="str">
            <v>Обмўн.курс│</v>
          </cell>
          <cell r="AH127" t="str">
            <v>Сума     │</v>
          </cell>
          <cell r="AI127" t="str">
            <v>Обмўн.курс│</v>
          </cell>
          <cell r="AJ127" t="str">
            <v>Сума     │</v>
          </cell>
          <cell r="AK127" t="str">
            <v>Обмўн.курс│</v>
          </cell>
          <cell r="AL127" t="str">
            <v>Сума     │</v>
          </cell>
          <cell r="AM127" t="str">
            <v>Обмўн.курс│</v>
          </cell>
          <cell r="AN127" t="str">
            <v>Сума     │</v>
          </cell>
          <cell r="AO127" t="str">
            <v>Обмўн.курс│</v>
          </cell>
          <cell r="AP127" t="str">
            <v>Сума     │</v>
          </cell>
          <cell r="AQ127" t="str">
            <v>Обмўн.курс│</v>
          </cell>
          <cell r="AR127" t="str">
            <v>Сума     │</v>
          </cell>
          <cell r="AS127" t="str">
            <v>Обмўн.курс│</v>
          </cell>
          <cell r="AT127" t="str">
            <v>Сума     │</v>
          </cell>
          <cell r="AU127" t="str">
            <v>Обмўн.курс│</v>
          </cell>
          <cell r="AV127" t="str">
            <v>Сума     │</v>
          </cell>
          <cell r="AW127" t="str">
            <v>Обмўн.курс│</v>
          </cell>
          <cell r="AX127" t="str">
            <v>Сума     │</v>
          </cell>
          <cell r="AY127" t="str">
            <v>Обмўн.курс│</v>
          </cell>
          <cell r="AZ127" t="str">
            <v>Сума     │</v>
          </cell>
          <cell r="BA127" t="str">
            <v>Обмўн.курс│</v>
          </cell>
          <cell r="BB127" t="str">
            <v>Сума     │</v>
          </cell>
          <cell r="BC127" t="str">
            <v>Обмўн.курс│</v>
          </cell>
        </row>
        <row r="128">
          <cell r="A128" t="str">
            <v>──────┼</v>
          </cell>
          <cell r="B128" t="str">
            <v>├─────────────────────────────────────────────────</v>
          </cell>
          <cell r="C128" t="str">
            <v>──────┼</v>
          </cell>
          <cell r="D128" t="str">
            <v>───────────────┼</v>
          </cell>
          <cell r="E128" t="str">
            <v>──────────┤</v>
          </cell>
          <cell r="F128" t="str">
            <v>───────────────┼</v>
          </cell>
          <cell r="G128" t="str">
            <v>──────────┤</v>
          </cell>
          <cell r="H128" t="str">
            <v>───────────────┼</v>
          </cell>
          <cell r="I128" t="str">
            <v>──────────┤</v>
          </cell>
          <cell r="J128" t="str">
            <v>───────────────┼</v>
          </cell>
          <cell r="K128" t="str">
            <v>──────────┤</v>
          </cell>
          <cell r="L128" t="str">
            <v>───────────────┼</v>
          </cell>
          <cell r="M128" t="str">
            <v>──────────┤</v>
          </cell>
          <cell r="N128" t="str">
            <v>───────────────┼</v>
          </cell>
          <cell r="O128" t="str">
            <v>──────────┤</v>
          </cell>
          <cell r="P128" t="str">
            <v>───────────────┼</v>
          </cell>
          <cell r="Q128" t="str">
            <v>──────────┤</v>
          </cell>
          <cell r="R128" t="str">
            <v>───────────────┼</v>
          </cell>
          <cell r="S128" t="str">
            <v>──────────┤</v>
          </cell>
          <cell r="T128" t="str">
            <v>───────────────┼</v>
          </cell>
          <cell r="U128" t="str">
            <v>──────────┤</v>
          </cell>
          <cell r="V128" t="str">
            <v>───────────────┼</v>
          </cell>
          <cell r="W128" t="str">
            <v>──────────┤</v>
          </cell>
          <cell r="X128" t="str">
            <v>───────────────┼</v>
          </cell>
          <cell r="Y128" t="str">
            <v>──────────┤</v>
          </cell>
          <cell r="Z128" t="str">
            <v>───────────────┼</v>
          </cell>
          <cell r="AA128" t="str">
            <v>──────────┤</v>
          </cell>
          <cell r="AB128" t="str">
            <v>───────────────┼</v>
          </cell>
          <cell r="AC128" t="str">
            <v>──────────┤</v>
          </cell>
          <cell r="AD128" t="str">
            <v>───────────────┼</v>
          </cell>
          <cell r="AE128" t="str">
            <v>──────────┤</v>
          </cell>
          <cell r="AF128" t="str">
            <v>───────────────┼</v>
          </cell>
          <cell r="AG128" t="str">
            <v>──────────┤</v>
          </cell>
          <cell r="AH128" t="str">
            <v>───────────────┼</v>
          </cell>
          <cell r="AI128" t="str">
            <v>──────────┤</v>
          </cell>
          <cell r="AJ128" t="str">
            <v>───────────────┼</v>
          </cell>
          <cell r="AK128" t="str">
            <v>──────────┤</v>
          </cell>
          <cell r="AL128" t="str">
            <v>───────────────┼</v>
          </cell>
          <cell r="AM128" t="str">
            <v>──────────┤</v>
          </cell>
          <cell r="AN128" t="str">
            <v>───────────────┼</v>
          </cell>
          <cell r="AO128" t="str">
            <v>──────────┤</v>
          </cell>
          <cell r="AP128" t="str">
            <v>───────────────┼</v>
          </cell>
          <cell r="AQ128" t="str">
            <v>──────────┤</v>
          </cell>
          <cell r="AR128" t="str">
            <v>───────────────┼</v>
          </cell>
          <cell r="AS128" t="str">
            <v>──────────┤</v>
          </cell>
          <cell r="AT128" t="str">
            <v>───────────────┼</v>
          </cell>
          <cell r="AU128" t="str">
            <v>──────────┤</v>
          </cell>
          <cell r="AV128" t="str">
            <v>───────────────┼</v>
          </cell>
          <cell r="AW128" t="str">
            <v>──────────┤</v>
          </cell>
          <cell r="AX128" t="str">
            <v>───────────────┼</v>
          </cell>
          <cell r="AY128" t="str">
            <v>──────────┤</v>
          </cell>
          <cell r="AZ128" t="str">
            <v>───────────────┼</v>
          </cell>
          <cell r="BA128" t="str">
            <v>──────────┤</v>
          </cell>
          <cell r="BB128" t="str">
            <v>───────────────┼</v>
          </cell>
          <cell r="BC128" t="str">
            <v>──────────┤</v>
          </cell>
        </row>
        <row r="129">
          <cell r="A129" t="str">
            <v>MLF4</v>
          </cell>
          <cell r="B129" t="str">
            <v>Кредити</v>
          </cell>
          <cell r="C129" t="str">
            <v>MLF4</v>
          </cell>
          <cell r="D129">
            <v>0</v>
          </cell>
          <cell r="F129">
            <v>0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  <cell r="X129">
            <v>0</v>
          </cell>
          <cell r="Z129">
            <v>0</v>
          </cell>
          <cell r="AB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</row>
        <row r="130">
          <cell r="A130" t="str">
            <v>MLF4N</v>
          </cell>
          <cell r="B130" t="str">
            <v>в національній валюті</v>
          </cell>
          <cell r="C130" t="str">
            <v>MLF4N</v>
          </cell>
          <cell r="D130">
            <v>0</v>
          </cell>
          <cell r="F130">
            <v>0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  <cell r="X130">
            <v>0</v>
          </cell>
          <cell r="Z130">
            <v>0</v>
          </cell>
          <cell r="AB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</row>
        <row r="131">
          <cell r="A131" t="str">
            <v>MLF4F</v>
          </cell>
          <cell r="B131" t="str">
            <v>в іноземній валюті</v>
          </cell>
          <cell r="C131" t="str">
            <v>MLF4F</v>
          </cell>
          <cell r="D131">
            <v>0</v>
          </cell>
          <cell r="F131">
            <v>0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P131">
            <v>0</v>
          </cell>
          <cell r="R131">
            <v>0</v>
          </cell>
          <cell r="T131">
            <v>0</v>
          </cell>
          <cell r="V131">
            <v>0</v>
          </cell>
          <cell r="X131">
            <v>0</v>
          </cell>
          <cell r="Z131">
            <v>0</v>
          </cell>
          <cell r="AB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</row>
        <row r="132">
          <cell r="A132" t="str">
            <v>MLF6</v>
          </cell>
          <cell r="B132" t="str">
            <v>Похідні фінансові інструменти</v>
          </cell>
          <cell r="C132" t="str">
            <v>MLF6</v>
          </cell>
          <cell r="D132">
            <v>0</v>
          </cell>
          <cell r="F132">
            <v>0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P132">
            <v>0</v>
          </cell>
          <cell r="R132">
            <v>0</v>
          </cell>
          <cell r="T132">
            <v>0</v>
          </cell>
          <cell r="V132">
            <v>0</v>
          </cell>
          <cell r="X132">
            <v>0</v>
          </cell>
          <cell r="Z132">
            <v>0</v>
          </cell>
          <cell r="AB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</row>
        <row r="133">
          <cell r="A133" t="str">
            <v>MLF6N</v>
          </cell>
          <cell r="B133" t="str">
            <v>в національній валюті</v>
          </cell>
          <cell r="C133" t="str">
            <v>MLF6N</v>
          </cell>
          <cell r="D133">
            <v>0</v>
          </cell>
          <cell r="F133">
            <v>0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P133">
            <v>0</v>
          </cell>
          <cell r="R133">
            <v>0</v>
          </cell>
          <cell r="T133">
            <v>0</v>
          </cell>
          <cell r="V133">
            <v>0</v>
          </cell>
          <cell r="X133">
            <v>0</v>
          </cell>
          <cell r="Z133">
            <v>0</v>
          </cell>
          <cell r="AB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</row>
        <row r="134">
          <cell r="A134" t="str">
            <v>MLF6F</v>
          </cell>
          <cell r="B134" t="str">
            <v>в іноземній валюті</v>
          </cell>
          <cell r="C134" t="str">
            <v>MLF6F</v>
          </cell>
          <cell r="D134">
            <v>0</v>
          </cell>
          <cell r="F134">
            <v>0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  <cell r="X134">
            <v>0</v>
          </cell>
          <cell r="Z134">
            <v>0</v>
          </cell>
          <cell r="AB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</row>
        <row r="135">
          <cell r="A135" t="str">
            <v>MLF7</v>
          </cell>
          <cell r="B135" t="str">
            <v>Інша кредиторська заборгованість</v>
          </cell>
          <cell r="C135" t="str">
            <v>MLF7</v>
          </cell>
          <cell r="D135">
            <v>0</v>
          </cell>
          <cell r="F135">
            <v>0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P135">
            <v>0</v>
          </cell>
          <cell r="R135">
            <v>0</v>
          </cell>
          <cell r="T135">
            <v>0</v>
          </cell>
          <cell r="V135">
            <v>0</v>
          </cell>
          <cell r="X135">
            <v>0</v>
          </cell>
          <cell r="Z135">
            <v>0</v>
          </cell>
          <cell r="AB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</row>
        <row r="136">
          <cell r="A136" t="str">
            <v>MLF7N</v>
          </cell>
          <cell r="B136" t="str">
            <v>в національній валюті</v>
          </cell>
          <cell r="C136" t="str">
            <v>MLF7N</v>
          </cell>
          <cell r="D136">
            <v>0</v>
          </cell>
          <cell r="F136">
            <v>0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  <cell r="X136">
            <v>0</v>
          </cell>
          <cell r="Z136">
            <v>0</v>
          </cell>
          <cell r="AB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</row>
        <row r="137">
          <cell r="A137" t="str">
            <v>MLF7F</v>
          </cell>
          <cell r="B137" t="str">
            <v>в іноземній валюті</v>
          </cell>
          <cell r="C137" t="str">
            <v>MLF7F</v>
          </cell>
          <cell r="D137">
            <v>0</v>
          </cell>
          <cell r="F137">
            <v>0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  <cell r="X137">
            <v>0</v>
          </cell>
          <cell r="Z137">
            <v>0</v>
          </cell>
          <cell r="AB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</row>
        <row r="138">
          <cell r="A138" t="str">
            <v>───────</v>
          </cell>
          <cell r="B138" t="str">
            <v>──────────────────────────────────────────────────</v>
          </cell>
          <cell r="C138" t="str">
            <v>───────</v>
          </cell>
          <cell r="D138" t="str">
            <v>────────────────</v>
          </cell>
          <cell r="E138" t="str">
            <v>───────────</v>
          </cell>
          <cell r="F138" t="str">
            <v>────────────────</v>
          </cell>
          <cell r="G138" t="str">
            <v>───────────</v>
          </cell>
          <cell r="H138" t="str">
            <v>────────────────</v>
          </cell>
          <cell r="I138" t="str">
            <v>───────────</v>
          </cell>
          <cell r="J138" t="str">
            <v>────────────────</v>
          </cell>
          <cell r="K138" t="str">
            <v>───────────</v>
          </cell>
          <cell r="L138" t="str">
            <v>────────────────</v>
          </cell>
          <cell r="M138" t="str">
            <v>───────────</v>
          </cell>
          <cell r="N138" t="str">
            <v>────────────────</v>
          </cell>
          <cell r="O138" t="str">
            <v>───────────</v>
          </cell>
          <cell r="P138" t="str">
            <v>────────────────</v>
          </cell>
          <cell r="Q138" t="str">
            <v>───────────</v>
          </cell>
          <cell r="R138" t="str">
            <v>────────────────</v>
          </cell>
          <cell r="S138" t="str">
            <v>───────────</v>
          </cell>
          <cell r="T138" t="str">
            <v>────────────────</v>
          </cell>
          <cell r="U138" t="str">
            <v>───────────</v>
          </cell>
          <cell r="V138" t="str">
            <v>────────────────</v>
          </cell>
          <cell r="W138" t="str">
            <v>───────────</v>
          </cell>
          <cell r="X138" t="str">
            <v>────────────────</v>
          </cell>
          <cell r="Y138" t="str">
            <v>───────────</v>
          </cell>
          <cell r="Z138" t="str">
            <v>────────────────</v>
          </cell>
          <cell r="AA138" t="str">
            <v>───────────</v>
          </cell>
          <cell r="AB138" t="str">
            <v>────────────────</v>
          </cell>
          <cell r="AC138" t="str">
            <v>───────────</v>
          </cell>
          <cell r="AD138" t="str">
            <v>────────────────</v>
          </cell>
          <cell r="AE138" t="str">
            <v>───────────</v>
          </cell>
          <cell r="AF138" t="str">
            <v>────────────────</v>
          </cell>
          <cell r="AG138" t="str">
            <v>───────────</v>
          </cell>
          <cell r="AH138" t="str">
            <v>────────────────</v>
          </cell>
          <cell r="AI138" t="str">
            <v>───────────</v>
          </cell>
          <cell r="AJ138" t="str">
            <v>────────────────</v>
          </cell>
          <cell r="AK138" t="str">
            <v>───────────</v>
          </cell>
          <cell r="AL138" t="str">
            <v>────────────────</v>
          </cell>
          <cell r="AM138" t="str">
            <v>───────────</v>
          </cell>
          <cell r="AN138" t="str">
            <v>────────────────</v>
          </cell>
          <cell r="AO138" t="str">
            <v>───────────</v>
          </cell>
          <cell r="AP138" t="str">
            <v>────────────────</v>
          </cell>
          <cell r="AQ138" t="str">
            <v>───────────</v>
          </cell>
          <cell r="AR138" t="str">
            <v>────────────────</v>
          </cell>
          <cell r="AS138" t="str">
            <v>───────────</v>
          </cell>
          <cell r="AT138" t="str">
            <v>────────────────</v>
          </cell>
          <cell r="AU138" t="str">
            <v>───────────</v>
          </cell>
          <cell r="AV138" t="str">
            <v>────────────────</v>
          </cell>
          <cell r="AW138" t="str">
            <v>───────────</v>
          </cell>
          <cell r="AX138" t="str">
            <v>────────────────</v>
          </cell>
          <cell r="AY138" t="str">
            <v>───────────</v>
          </cell>
          <cell r="AZ138" t="str">
            <v>────────────────</v>
          </cell>
          <cell r="BA138" t="str">
            <v>───────────</v>
          </cell>
          <cell r="BB138" t="str">
            <v>────────────────</v>
          </cell>
          <cell r="BC138" t="str">
            <v>───────────</v>
          </cell>
        </row>
        <row r="139">
          <cell r="E139" t="str">
            <v>_x000C_</v>
          </cell>
          <cell r="G139" t="str">
            <v>_x000C_</v>
          </cell>
          <cell r="I139" t="str">
            <v>_x000C_</v>
          </cell>
          <cell r="K139" t="str">
            <v>_x000C_</v>
          </cell>
          <cell r="M139" t="str">
            <v>_x000C_</v>
          </cell>
          <cell r="O139" t="str">
            <v>_x000C_</v>
          </cell>
          <cell r="Q139" t="str">
            <v>_x000C_</v>
          </cell>
          <cell r="S139" t="str">
            <v>_x000C_</v>
          </cell>
          <cell r="U139" t="str">
            <v>_x000C_</v>
          </cell>
          <cell r="W139" t="str">
            <v>_x000C_</v>
          </cell>
          <cell r="Y139" t="str">
            <v>_x000C_</v>
          </cell>
          <cell r="AA139" t="str">
            <v>_x000C_</v>
          </cell>
          <cell r="AC139" t="str">
            <v>_x000C_</v>
          </cell>
          <cell r="AE139" t="str">
            <v>_x000C_</v>
          </cell>
          <cell r="AG139" t="str">
            <v>_x000C_</v>
          </cell>
          <cell r="AI139" t="str">
            <v>_x000C_</v>
          </cell>
          <cell r="AK139" t="str">
            <v>_x000C_</v>
          </cell>
          <cell r="AM139" t="str">
            <v>_x000C_</v>
          </cell>
          <cell r="AO139" t="str">
            <v>_x000C_</v>
          </cell>
          <cell r="AQ139" t="str">
            <v>_x000C_</v>
          </cell>
          <cell r="AS139" t="str">
            <v>_x000C_</v>
          </cell>
          <cell r="AU139" t="str">
            <v>_x000C_</v>
          </cell>
          <cell r="AW139" t="str">
            <v>_x000C_</v>
          </cell>
          <cell r="AY139" t="str">
            <v>_x000C_</v>
          </cell>
          <cell r="BA139" t="str">
            <v>_x000C_</v>
          </cell>
          <cell r="BC139" t="str">
            <v>_x000C_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R(49)"/>
      <sheetName val="ICSforms"/>
      <sheetName val="02&amp;494"/>
    </sheetNames>
    <sheetDataSet>
      <sheetData sheetId="0" refreshError="1"/>
      <sheetData sheetId="1" refreshError="1"/>
      <sheetData sheetId="2" refreshError="1">
        <row r="9">
          <cell r="A9" t="str">
            <v>I.</v>
          </cell>
          <cell r="B9" t="str">
            <v>Активи</v>
          </cell>
        </row>
        <row r="10">
          <cell r="A10" t="str">
            <v>1.</v>
          </cell>
          <cell r="B10" t="str">
            <v>Резерви</v>
          </cell>
          <cell r="C10">
            <v>7420135290.3500004</v>
          </cell>
          <cell r="D10">
            <v>7667474276.5</v>
          </cell>
          <cell r="E10">
            <v>7887643289.1199999</v>
          </cell>
          <cell r="F10">
            <v>8745133937.1499996</v>
          </cell>
          <cell r="G10">
            <v>11289138834.24</v>
          </cell>
          <cell r="H10">
            <v>10630395132.639999</v>
          </cell>
          <cell r="I10">
            <v>13183510138.370001</v>
          </cell>
          <cell r="J10">
            <v>13898447314.24</v>
          </cell>
          <cell r="K10">
            <v>15212329628.68</v>
          </cell>
          <cell r="L10">
            <v>13172634989.99</v>
          </cell>
          <cell r="M10">
            <v>10025838158.719999</v>
          </cell>
          <cell r="N10">
            <v>11771059038.879999</v>
          </cell>
          <cell r="O10">
            <v>13155769254.870001</v>
          </cell>
          <cell r="P10">
            <v>14817274989.059999</v>
          </cell>
          <cell r="Q10">
            <v>20414241968.700001</v>
          </cell>
        </row>
        <row r="11">
          <cell r="A11" t="str">
            <v>1.1.</v>
          </cell>
          <cell r="B11" t="str">
            <v>Готівкові кошти в касах банків у</v>
          </cell>
          <cell r="C11">
            <v>2058652263.6199999</v>
          </cell>
          <cell r="D11">
            <v>2130986101.0999999</v>
          </cell>
          <cell r="E11">
            <v>2258352686.54</v>
          </cell>
          <cell r="F11">
            <v>2505815793.2199998</v>
          </cell>
          <cell r="G11">
            <v>2455677595.1799998</v>
          </cell>
          <cell r="H11">
            <v>2674655717.9899998</v>
          </cell>
          <cell r="I11">
            <v>2471686738.2199998</v>
          </cell>
          <cell r="J11">
            <v>3188308309.7600002</v>
          </cell>
          <cell r="K11">
            <v>3128906604.6599998</v>
          </cell>
          <cell r="L11">
            <v>3554016435.4899998</v>
          </cell>
          <cell r="M11">
            <v>3054664926.4000001</v>
          </cell>
          <cell r="N11">
            <v>3324201405</v>
          </cell>
          <cell r="O11">
            <v>3179710016.4299998</v>
          </cell>
          <cell r="P11">
            <v>3437874359.98</v>
          </cell>
          <cell r="Q11">
            <v>3201771009.6500001</v>
          </cell>
        </row>
        <row r="12">
          <cell r="B12" t="str">
            <v>національній валюті</v>
          </cell>
        </row>
        <row r="13">
          <cell r="A13" t="str">
            <v>1.2.</v>
          </cell>
          <cell r="B13" t="str">
            <v>Кореспондентський рахунок в НБУ у</v>
          </cell>
          <cell r="C13">
            <v>5168894930.1000004</v>
          </cell>
          <cell r="D13">
            <v>5388300100.25</v>
          </cell>
          <cell r="E13">
            <v>5489597408.5100002</v>
          </cell>
          <cell r="F13">
            <v>6078998998.9099998</v>
          </cell>
          <cell r="G13">
            <v>8364490312.3100004</v>
          </cell>
          <cell r="H13">
            <v>7498911026.5699997</v>
          </cell>
          <cell r="I13">
            <v>9079693344.7800007</v>
          </cell>
          <cell r="J13">
            <v>8936688585.5300007</v>
          </cell>
          <cell r="K13">
            <v>9827594562.4400005</v>
          </cell>
          <cell r="L13">
            <v>8198322705.3599997</v>
          </cell>
          <cell r="M13">
            <v>6163511765.71</v>
          </cell>
          <cell r="N13">
            <v>7994765386.1899996</v>
          </cell>
          <cell r="O13">
            <v>8306271602.5200005</v>
          </cell>
          <cell r="P13">
            <v>9619130316.2999992</v>
          </cell>
          <cell r="Q13">
            <v>13903707904.059999</v>
          </cell>
        </row>
        <row r="14">
          <cell r="B14" t="str">
            <v>національній валюті</v>
          </cell>
        </row>
        <row r="15">
          <cell r="A15" t="str">
            <v>1.3.</v>
          </cell>
          <cell r="B15" t="str">
            <v>Кореспондентський рахунок в НБУ в</v>
          </cell>
          <cell r="C15">
            <v>26184582.789999999</v>
          </cell>
          <cell r="D15">
            <v>23224046.57</v>
          </cell>
          <cell r="E15">
            <v>19290750.760000002</v>
          </cell>
          <cell r="F15">
            <v>37565977.490000002</v>
          </cell>
          <cell r="G15">
            <v>139643943.37</v>
          </cell>
          <cell r="H15">
            <v>49796106.539999999</v>
          </cell>
          <cell r="I15">
            <v>110165962.70999999</v>
          </cell>
          <cell r="J15">
            <v>128136025.86</v>
          </cell>
          <cell r="K15">
            <v>98776623.239999995</v>
          </cell>
          <cell r="L15">
            <v>98877843.879999995</v>
          </cell>
          <cell r="M15">
            <v>86670657.579999998</v>
          </cell>
          <cell r="N15">
            <v>58023419.420000002</v>
          </cell>
          <cell r="O15">
            <v>55774202.270000003</v>
          </cell>
          <cell r="P15">
            <v>197036331.58000001</v>
          </cell>
          <cell r="Q15">
            <v>143859394.68000001</v>
          </cell>
        </row>
        <row r="16">
          <cell r="B16" t="str">
            <v>іноземній валюті</v>
          </cell>
        </row>
        <row r="17">
          <cell r="A17" t="str">
            <v>1.4.</v>
          </cell>
          <cell r="B17" t="str">
            <v>Кошти, надані НБУ за операціями репо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99999979.75</v>
          </cell>
          <cell r="H17">
            <v>129999958.7</v>
          </cell>
          <cell r="I17">
            <v>1019996842.86</v>
          </cell>
          <cell r="J17">
            <v>549998778.37</v>
          </cell>
          <cell r="K17">
            <v>299999338.13999999</v>
          </cell>
          <cell r="L17">
            <v>0</v>
          </cell>
          <cell r="M17">
            <v>0</v>
          </cell>
          <cell r="N17">
            <v>1061080</v>
          </cell>
          <cell r="O17">
            <v>0</v>
          </cell>
          <cell r="P17">
            <v>0</v>
          </cell>
          <cell r="Q17">
            <v>399999925.80000001</v>
          </cell>
        </row>
        <row r="18">
          <cell r="A18" t="str">
            <v>1.5.</v>
          </cell>
          <cell r="B18" t="str">
            <v>Депозити в НБУ в нацiональній валюті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40000000</v>
          </cell>
          <cell r="H18">
            <v>0</v>
          </cell>
          <cell r="I18">
            <v>157000000</v>
          </cell>
          <cell r="J18">
            <v>550000000</v>
          </cell>
          <cell r="K18">
            <v>825000000</v>
          </cell>
          <cell r="L18">
            <v>423000000</v>
          </cell>
          <cell r="M18">
            <v>0</v>
          </cell>
          <cell r="N18">
            <v>0</v>
          </cell>
          <cell r="O18">
            <v>170000000</v>
          </cell>
          <cell r="P18">
            <v>270000000</v>
          </cell>
          <cell r="Q18">
            <v>750000000</v>
          </cell>
        </row>
        <row r="19">
          <cell r="A19" t="str">
            <v>1.6.</v>
          </cell>
          <cell r="B19" t="str">
            <v>Депозити в НБУ в іноземній валюті</v>
          </cell>
          <cell r="C19">
            <v>166370407.69999999</v>
          </cell>
          <cell r="D19">
            <v>124943305.2</v>
          </cell>
          <cell r="E19">
            <v>120373752.40000001</v>
          </cell>
          <cell r="F19">
            <v>122731260.2</v>
          </cell>
          <cell r="G19">
            <v>119071528.7</v>
          </cell>
          <cell r="H19">
            <v>113273926</v>
          </cell>
          <cell r="I19">
            <v>132051159.15000001</v>
          </cell>
          <cell r="J19">
            <v>125671077</v>
          </cell>
          <cell r="K19">
            <v>119294061.8</v>
          </cell>
          <cell r="L19">
            <v>122785086.40000001</v>
          </cell>
          <cell r="M19">
            <v>280611700.60000002</v>
          </cell>
          <cell r="N19">
            <v>251017997.19999999</v>
          </cell>
          <cell r="O19">
            <v>239422555.40000001</v>
          </cell>
          <cell r="P19">
            <v>256942684.40000001</v>
          </cell>
          <cell r="Q19">
            <v>67306092.109999999</v>
          </cell>
        </row>
        <row r="20">
          <cell r="A20" t="str">
            <v>1.7.</v>
          </cell>
          <cell r="B20" t="str">
            <v>Цінні папери НБУ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70000000</v>
          </cell>
          <cell r="H20">
            <v>163007320.34</v>
          </cell>
          <cell r="I20">
            <v>212000000</v>
          </cell>
          <cell r="J20">
            <v>418000000</v>
          </cell>
          <cell r="K20">
            <v>910012430.89999998</v>
          </cell>
          <cell r="L20">
            <v>766986794.61000001</v>
          </cell>
          <cell r="M20">
            <v>433014214.25999999</v>
          </cell>
          <cell r="N20">
            <v>139005312.5</v>
          </cell>
          <cell r="O20">
            <v>1196099271.8599999</v>
          </cell>
          <cell r="P20">
            <v>1035013842.3</v>
          </cell>
          <cell r="Q20">
            <v>1945024185.0999999</v>
          </cell>
        </row>
        <row r="21">
          <cell r="A21" t="str">
            <v>1.8.</v>
          </cell>
          <cell r="B21" t="str">
            <v>Нараховані доходи за коштами в НБУ</v>
          </cell>
          <cell r="C21">
            <v>33106.14</v>
          </cell>
          <cell r="D21">
            <v>20723.38</v>
          </cell>
          <cell r="E21">
            <v>28690.91</v>
          </cell>
          <cell r="F21">
            <v>21907.33</v>
          </cell>
          <cell r="G21">
            <v>255474.93</v>
          </cell>
          <cell r="H21">
            <v>751076.5</v>
          </cell>
          <cell r="I21">
            <v>916090.65</v>
          </cell>
          <cell r="J21">
            <v>1644537.72</v>
          </cell>
          <cell r="K21">
            <v>2746007.5</v>
          </cell>
          <cell r="L21">
            <v>8646124.25</v>
          </cell>
          <cell r="M21">
            <v>7364894.1699999999</v>
          </cell>
          <cell r="N21">
            <v>2984438.57</v>
          </cell>
          <cell r="O21">
            <v>8491606.3900000006</v>
          </cell>
          <cell r="P21">
            <v>1277454.5</v>
          </cell>
          <cell r="Q21">
            <v>2573457.2999999998</v>
          </cell>
        </row>
        <row r="22">
          <cell r="A22" t="str">
            <v>2.</v>
          </cell>
          <cell r="B22" t="str">
            <v>Зовнішні активи</v>
          </cell>
          <cell r="C22">
            <v>6804647306.0100002</v>
          </cell>
          <cell r="D22">
            <v>6695996175.6700001</v>
          </cell>
          <cell r="E22">
            <v>6988714773</v>
          </cell>
          <cell r="F22">
            <v>8091913227.3100004</v>
          </cell>
          <cell r="G22">
            <v>8942687127.9500008</v>
          </cell>
          <cell r="H22">
            <v>8208391358.2200003</v>
          </cell>
          <cell r="I22">
            <v>8262647741.3400002</v>
          </cell>
          <cell r="J22">
            <v>8693128388.8199997</v>
          </cell>
          <cell r="K22">
            <v>10342235521.450001</v>
          </cell>
          <cell r="L22">
            <v>10548757179.43</v>
          </cell>
          <cell r="M22">
            <v>10860756450.219999</v>
          </cell>
          <cell r="N22">
            <v>12214345716.84</v>
          </cell>
          <cell r="O22">
            <v>12835775731.690001</v>
          </cell>
          <cell r="P22">
            <v>14565806859.57</v>
          </cell>
          <cell r="Q22">
            <v>13167005219.389999</v>
          </cell>
        </row>
        <row r="23">
          <cell r="A23" t="str">
            <v>2.1.</v>
          </cell>
          <cell r="B23" t="str">
            <v>Готівка в іноземній валюті</v>
          </cell>
          <cell r="C23">
            <v>1383751029.7</v>
          </cell>
          <cell r="D23">
            <v>1424622394.45</v>
          </cell>
          <cell r="E23">
            <v>1172723604.3399999</v>
          </cell>
          <cell r="F23">
            <v>1371909634.52</v>
          </cell>
          <cell r="G23">
            <v>1421582212.22</v>
          </cell>
          <cell r="H23">
            <v>1646354712.1500001</v>
          </cell>
          <cell r="I23">
            <v>1659315373.99</v>
          </cell>
          <cell r="J23">
            <v>1711004328.71</v>
          </cell>
          <cell r="K23">
            <v>1382623378.5899999</v>
          </cell>
          <cell r="L23">
            <v>2099621109.7</v>
          </cell>
          <cell r="M23">
            <v>2104928353.4400001</v>
          </cell>
          <cell r="N23">
            <v>2204347952.5500002</v>
          </cell>
          <cell r="O23">
            <v>2174973376.27</v>
          </cell>
          <cell r="P23">
            <v>1899227137.0599999</v>
          </cell>
          <cell r="Q23">
            <v>2052988539.8</v>
          </cell>
        </row>
        <row r="24">
          <cell r="A24" t="str">
            <v>2.2.</v>
          </cell>
          <cell r="B24" t="str">
            <v>Дорожні чеки в іноземній валюті</v>
          </cell>
          <cell r="C24">
            <v>17673332.940000001</v>
          </cell>
          <cell r="D24">
            <v>17085529.030000001</v>
          </cell>
          <cell r="E24">
            <v>17371490.390000001</v>
          </cell>
          <cell r="F24">
            <v>15674039.9</v>
          </cell>
          <cell r="G24">
            <v>15269599.699999999</v>
          </cell>
          <cell r="H24">
            <v>18898575.82</v>
          </cell>
          <cell r="I24">
            <v>19369600.989999998</v>
          </cell>
          <cell r="J24">
            <v>16295892.279999999</v>
          </cell>
          <cell r="K24">
            <v>19245289.210000001</v>
          </cell>
          <cell r="L24">
            <v>18168409.059999999</v>
          </cell>
          <cell r="M24">
            <v>18623574.370000001</v>
          </cell>
          <cell r="N24">
            <v>17681320.579999998</v>
          </cell>
          <cell r="O24">
            <v>15584492.84</v>
          </cell>
          <cell r="P24">
            <v>16228585.029999999</v>
          </cell>
          <cell r="Q24">
            <v>16956582.120000001</v>
          </cell>
        </row>
        <row r="25">
          <cell r="A25" t="str">
            <v>2.3.</v>
          </cell>
          <cell r="B25" t="str">
            <v>Кошти, розміщені в іноземних банках</v>
          </cell>
          <cell r="C25">
            <v>4964861524.7600002</v>
          </cell>
          <cell r="D25">
            <v>4770519817.79</v>
          </cell>
          <cell r="E25">
            <v>4729388194.7600002</v>
          </cell>
          <cell r="F25">
            <v>5208579675.9899998</v>
          </cell>
          <cell r="G25">
            <v>5403292639.1300001</v>
          </cell>
          <cell r="H25">
            <v>4497085984.8000002</v>
          </cell>
          <cell r="I25">
            <v>5024131911.2399998</v>
          </cell>
          <cell r="J25">
            <v>5152053093.1400003</v>
          </cell>
          <cell r="K25">
            <v>7186521011.7600002</v>
          </cell>
          <cell r="L25">
            <v>6985918786.3999996</v>
          </cell>
          <cell r="M25">
            <v>7047567277.5200005</v>
          </cell>
          <cell r="N25">
            <v>8734206085.7199993</v>
          </cell>
          <cell r="O25">
            <v>8622805259</v>
          </cell>
          <cell r="P25">
            <v>9398193661.5300007</v>
          </cell>
          <cell r="Q25">
            <v>8395692999.0200005</v>
          </cell>
        </row>
        <row r="26">
          <cell r="A26" t="str">
            <v>2.3.1.</v>
          </cell>
          <cell r="B26" t="str">
            <v>Кореспондентські рахунки</v>
          </cell>
          <cell r="C26">
            <v>4095206682.3400002</v>
          </cell>
          <cell r="D26">
            <v>3917012832.5500002</v>
          </cell>
          <cell r="E26">
            <v>3950234454.0500002</v>
          </cell>
          <cell r="F26">
            <v>3987350996.0700002</v>
          </cell>
          <cell r="G26">
            <v>4584035954.0200005</v>
          </cell>
          <cell r="H26">
            <v>3528869866.1799998</v>
          </cell>
          <cell r="I26">
            <v>3928260845.6300001</v>
          </cell>
          <cell r="J26">
            <v>4097753869.8200002</v>
          </cell>
          <cell r="K26">
            <v>5988050911.9700003</v>
          </cell>
          <cell r="L26">
            <v>5551532750.9499998</v>
          </cell>
          <cell r="M26">
            <v>5725961544.0299997</v>
          </cell>
          <cell r="N26">
            <v>7007952603.2200003</v>
          </cell>
          <cell r="O26">
            <v>7349907812.0900002</v>
          </cell>
          <cell r="P26">
            <v>8173710543.0900002</v>
          </cell>
          <cell r="Q26">
            <v>7466019492.6700001</v>
          </cell>
        </row>
        <row r="27">
          <cell r="A27" t="str">
            <v>2.3.2.</v>
          </cell>
          <cell r="B27" t="str">
            <v>Строкові депозити, розміщені в іноземних</v>
          </cell>
          <cell r="C27">
            <v>868335268.80999994</v>
          </cell>
          <cell r="D27">
            <v>852058824.60000002</v>
          </cell>
          <cell r="E27">
            <v>777497820.77999997</v>
          </cell>
          <cell r="F27">
            <v>1219514853.6800001</v>
          </cell>
          <cell r="G27">
            <v>817708512.25</v>
          </cell>
          <cell r="H27">
            <v>966782968.49000001</v>
          </cell>
          <cell r="I27">
            <v>1094926592.3399999</v>
          </cell>
          <cell r="J27">
            <v>1052153562.27</v>
          </cell>
          <cell r="K27">
            <v>1196125339.6500001</v>
          </cell>
          <cell r="L27">
            <v>1432526029.79</v>
          </cell>
          <cell r="M27">
            <v>1318912936.0699999</v>
          </cell>
          <cell r="N27">
            <v>1723332053.05</v>
          </cell>
          <cell r="O27">
            <v>1269625364.25</v>
          </cell>
          <cell r="P27">
            <v>1220703318.8199999</v>
          </cell>
          <cell r="Q27">
            <v>925584729.86000001</v>
          </cell>
        </row>
        <row r="28">
          <cell r="B28" t="str">
            <v>банках</v>
          </cell>
        </row>
        <row r="29">
          <cell r="A29" t="str">
            <v>2.3.3.</v>
          </cell>
          <cell r="B29" t="str">
            <v>Прострочена заборгованість за строковими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B30" t="str">
            <v>депозитами</v>
          </cell>
        </row>
        <row r="31">
          <cell r="A31" t="str">
            <v>2.3.4.</v>
          </cell>
          <cell r="B31" t="str">
            <v>Нараховані доходи за розміщеними коштами</v>
          </cell>
          <cell r="C31">
            <v>1319573.6100000001</v>
          </cell>
          <cell r="D31">
            <v>1448160.64</v>
          </cell>
          <cell r="E31">
            <v>1655919.93</v>
          </cell>
          <cell r="F31">
            <v>1713826.24</v>
          </cell>
          <cell r="G31">
            <v>1548172.86</v>
          </cell>
          <cell r="H31">
            <v>1433150.13</v>
          </cell>
          <cell r="I31">
            <v>944473.27</v>
          </cell>
          <cell r="J31">
            <v>2145661.0499999998</v>
          </cell>
          <cell r="K31">
            <v>2344760.14</v>
          </cell>
          <cell r="L31">
            <v>1860005.66</v>
          </cell>
          <cell r="M31">
            <v>2692797.42</v>
          </cell>
          <cell r="N31">
            <v>2921429.45</v>
          </cell>
          <cell r="O31">
            <v>3272082.66</v>
          </cell>
          <cell r="P31">
            <v>3779799.62</v>
          </cell>
          <cell r="Q31">
            <v>4088776.49</v>
          </cell>
        </row>
        <row r="32">
          <cell r="A32" t="str">
            <v>2.4.</v>
          </cell>
          <cell r="B32" t="str">
            <v>Кошти, надані іноземним банкам</v>
          </cell>
          <cell r="C32">
            <v>370604137.22000003</v>
          </cell>
          <cell r="D32">
            <v>383742910.18000001</v>
          </cell>
          <cell r="E32">
            <v>993553527.86000001</v>
          </cell>
          <cell r="F32">
            <v>1437048518.53</v>
          </cell>
          <cell r="G32">
            <v>2013675535.6199999</v>
          </cell>
          <cell r="H32">
            <v>1989608625.51</v>
          </cell>
          <cell r="I32">
            <v>1490499097.74</v>
          </cell>
          <cell r="J32">
            <v>1727511392.24</v>
          </cell>
          <cell r="K32">
            <v>1570630812.5899999</v>
          </cell>
          <cell r="L32">
            <v>1216045679.79</v>
          </cell>
          <cell r="M32">
            <v>1163700173.98</v>
          </cell>
          <cell r="N32">
            <v>1056048676.91</v>
          </cell>
          <cell r="O32">
            <v>1797644743.73</v>
          </cell>
          <cell r="P32">
            <v>3013044611.1900001</v>
          </cell>
          <cell r="Q32">
            <v>2364800048.9200001</v>
          </cell>
        </row>
        <row r="33">
          <cell r="A33" t="str">
            <v>2.4.1.</v>
          </cell>
          <cell r="B33" t="str">
            <v>Кредити, надані іноземним банкам</v>
          </cell>
          <cell r="C33">
            <v>363819958.42000002</v>
          </cell>
          <cell r="D33">
            <v>376975712.29000002</v>
          </cell>
          <cell r="E33">
            <v>986785417.33000004</v>
          </cell>
          <cell r="F33">
            <v>1431945587.46</v>
          </cell>
          <cell r="G33">
            <v>2008234346.3399999</v>
          </cell>
          <cell r="H33">
            <v>1984180217.8599999</v>
          </cell>
          <cell r="I33">
            <v>1484885502.6199999</v>
          </cell>
          <cell r="J33">
            <v>1721990121.3599999</v>
          </cell>
          <cell r="K33">
            <v>1563901528.9100001</v>
          </cell>
          <cell r="L33">
            <v>1209169928.3399999</v>
          </cell>
          <cell r="M33">
            <v>1156913698.49</v>
          </cell>
          <cell r="N33">
            <v>1049082030.08</v>
          </cell>
          <cell r="O33">
            <v>1790621971.8099999</v>
          </cell>
          <cell r="P33">
            <v>3006085356.5100002</v>
          </cell>
          <cell r="Q33">
            <v>2357678300.21</v>
          </cell>
        </row>
        <row r="34">
          <cell r="A34" t="str">
            <v>2.4.2.</v>
          </cell>
          <cell r="B34" t="str">
            <v>Прострочена заборгованість за наданими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кредитами</v>
          </cell>
        </row>
        <row r="36">
          <cell r="A36" t="str">
            <v>2.4.3.</v>
          </cell>
          <cell r="B36" t="str">
            <v>Нараховані доходи за наданими кредитами</v>
          </cell>
          <cell r="C36">
            <v>565496.25</v>
          </cell>
          <cell r="D36">
            <v>539909.92000000004</v>
          </cell>
          <cell r="E36">
            <v>539891.62</v>
          </cell>
          <cell r="F36">
            <v>202467.68</v>
          </cell>
          <cell r="G36">
            <v>473269.37</v>
          </cell>
          <cell r="H36">
            <v>403851.42</v>
          </cell>
          <cell r="I36">
            <v>235660.85</v>
          </cell>
          <cell r="J36">
            <v>108553.97</v>
          </cell>
          <cell r="K36">
            <v>179339.05</v>
          </cell>
          <cell r="L36">
            <v>282405.34999999998</v>
          </cell>
          <cell r="M36">
            <v>127476.29</v>
          </cell>
          <cell r="N36">
            <v>262124.01</v>
          </cell>
          <cell r="O36">
            <v>377047.69</v>
          </cell>
          <cell r="P36">
            <v>293085.55</v>
          </cell>
          <cell r="Q36">
            <v>496575.58</v>
          </cell>
        </row>
        <row r="37">
          <cell r="A37" t="str">
            <v>2.4.4.</v>
          </cell>
          <cell r="B37" t="str">
            <v>Сумнівна заборгованість іноземних банків</v>
          </cell>
          <cell r="C37">
            <v>6218682.5499999998</v>
          </cell>
          <cell r="D37">
            <v>6227287.9699999997</v>
          </cell>
          <cell r="E37">
            <v>6228218.9100000001</v>
          </cell>
          <cell r="F37">
            <v>4900463.3899999997</v>
          </cell>
          <cell r="G37">
            <v>4967919.91</v>
          </cell>
          <cell r="H37">
            <v>5024556.2300000004</v>
          </cell>
          <cell r="I37">
            <v>5377934.2699999996</v>
          </cell>
          <cell r="J37">
            <v>5412716.9100000001</v>
          </cell>
          <cell r="K37">
            <v>6549944.6299999999</v>
          </cell>
          <cell r="L37">
            <v>6593346.0999999996</v>
          </cell>
          <cell r="M37">
            <v>6658999.2000000002</v>
          </cell>
          <cell r="N37">
            <v>6704522.8200000003</v>
          </cell>
          <cell r="O37">
            <v>6645724.2300000004</v>
          </cell>
          <cell r="P37">
            <v>6666169.1299999999</v>
          </cell>
          <cell r="Q37">
            <v>6625173.1299999999</v>
          </cell>
        </row>
        <row r="38">
          <cell r="A38" t="str">
            <v>2.5.</v>
          </cell>
          <cell r="B38" t="str">
            <v>Цінні папери нерезидентів</v>
          </cell>
          <cell r="C38">
            <v>10840671.27</v>
          </cell>
          <cell r="D38">
            <v>10914992.460000001</v>
          </cell>
          <cell r="E38">
            <v>10917342.07</v>
          </cell>
          <cell r="F38">
            <v>10841623.6</v>
          </cell>
          <cell r="G38">
            <v>10909947.17</v>
          </cell>
          <cell r="H38">
            <v>10905413.529999999</v>
          </cell>
          <cell r="I38">
            <v>10884303.67</v>
          </cell>
          <cell r="J38">
            <v>10878280.35</v>
          </cell>
          <cell r="K38">
            <v>10867759.869999999</v>
          </cell>
          <cell r="L38">
            <v>8382927.3300000001</v>
          </cell>
          <cell r="M38">
            <v>8390569.1699999999</v>
          </cell>
          <cell r="N38">
            <v>6486597.3399999999</v>
          </cell>
          <cell r="O38">
            <v>6481515.5099999998</v>
          </cell>
          <cell r="P38">
            <v>6485452.5800000001</v>
          </cell>
          <cell r="Q38">
            <v>6456859.0099999998</v>
          </cell>
        </row>
        <row r="39">
          <cell r="A39" t="str">
            <v>2.6.</v>
          </cell>
          <cell r="B39" t="str">
            <v>Нараховані доходи за цінними паперами</v>
          </cell>
          <cell r="C39">
            <v>91694.92</v>
          </cell>
          <cell r="D39">
            <v>102334.08</v>
          </cell>
          <cell r="E39">
            <v>112981.16</v>
          </cell>
          <cell r="F39">
            <v>123625.84</v>
          </cell>
          <cell r="G39">
            <v>6390</v>
          </cell>
          <cell r="H39">
            <v>17026.240000000002</v>
          </cell>
          <cell r="I39">
            <v>27643.200000000001</v>
          </cell>
          <cell r="J39">
            <v>38243.519999999997</v>
          </cell>
          <cell r="K39">
            <v>48830.84</v>
          </cell>
          <cell r="L39">
            <v>86018.37</v>
          </cell>
          <cell r="M39">
            <v>101401.48</v>
          </cell>
          <cell r="N39">
            <v>80642.080000000002</v>
          </cell>
          <cell r="O39">
            <v>91227.08</v>
          </cell>
          <cell r="P39">
            <v>101740.8</v>
          </cell>
          <cell r="Q39">
            <v>111952.96000000001</v>
          </cell>
        </row>
        <row r="40">
          <cell r="A40" t="str">
            <v>2.7.</v>
          </cell>
          <cell r="B40" t="str">
            <v>Операції з клієнтами-нерезидентами</v>
          </cell>
          <cell r="C40">
            <v>10571122.109999999</v>
          </cell>
          <cell r="D40">
            <v>10583191.439999999</v>
          </cell>
          <cell r="E40">
            <v>1972906.48</v>
          </cell>
          <cell r="F40">
            <v>2409014.7999999998</v>
          </cell>
          <cell r="G40">
            <v>2289411.14</v>
          </cell>
          <cell r="H40">
            <v>2469832.62</v>
          </cell>
          <cell r="I40">
            <v>3583692.44</v>
          </cell>
          <cell r="J40">
            <v>4551191.22</v>
          </cell>
          <cell r="K40">
            <v>112273834.38</v>
          </cell>
          <cell r="L40">
            <v>113699372.16</v>
          </cell>
          <cell r="M40">
            <v>117864337.65000001</v>
          </cell>
          <cell r="N40">
            <v>117688394.38</v>
          </cell>
          <cell r="O40">
            <v>118155797.94</v>
          </cell>
          <cell r="P40">
            <v>123981433.95</v>
          </cell>
          <cell r="Q40">
            <v>143161835.09999999</v>
          </cell>
        </row>
        <row r="41">
          <cell r="A41" t="str">
            <v>2.8.</v>
          </cell>
          <cell r="B41" t="str">
            <v>Довгострокові вкладення</v>
          </cell>
          <cell r="C41">
            <v>9292371.9700000007</v>
          </cell>
          <cell r="D41">
            <v>9292371.9700000007</v>
          </cell>
          <cell r="E41">
            <v>9264156.9700000007</v>
          </cell>
          <cell r="F41">
            <v>9264156.9700000007</v>
          </cell>
          <cell r="G41">
            <v>9264156.9700000007</v>
          </cell>
          <cell r="H41">
            <v>9264156.9700000007</v>
          </cell>
          <cell r="I41">
            <v>9264156.9700000007</v>
          </cell>
          <cell r="J41">
            <v>9264156.9700000007</v>
          </cell>
          <cell r="K41">
            <v>9264156.9700000007</v>
          </cell>
          <cell r="L41">
            <v>9264156.9700000007</v>
          </cell>
          <cell r="M41">
            <v>9264156.9700000007</v>
          </cell>
          <cell r="N41">
            <v>9264156.9700000007</v>
          </cell>
          <cell r="O41">
            <v>9264156.9700000007</v>
          </cell>
          <cell r="P41">
            <v>44318446.390000001</v>
          </cell>
          <cell r="Q41">
            <v>116471645.77</v>
          </cell>
        </row>
        <row r="42">
          <cell r="A42" t="str">
            <v>2.9.</v>
          </cell>
          <cell r="B42" t="str">
            <v>Дебіторська заборгованість</v>
          </cell>
          <cell r="C42">
            <v>36961421.119999997</v>
          </cell>
          <cell r="D42">
            <v>69132634.269999996</v>
          </cell>
          <cell r="E42">
            <v>53410568.969999999</v>
          </cell>
          <cell r="F42">
            <v>36062937.159999996</v>
          </cell>
          <cell r="G42">
            <v>66397236</v>
          </cell>
          <cell r="H42">
            <v>33787030.579999998</v>
          </cell>
          <cell r="I42">
            <v>45571961.100000001</v>
          </cell>
          <cell r="J42">
            <v>61531810.390000001</v>
          </cell>
          <cell r="K42">
            <v>50760447.240000002</v>
          </cell>
          <cell r="L42">
            <v>97570719.650000006</v>
          </cell>
          <cell r="M42">
            <v>390316605.63999999</v>
          </cell>
          <cell r="N42">
            <v>68541890.310000002</v>
          </cell>
          <cell r="O42">
            <v>90775162.349999994</v>
          </cell>
          <cell r="P42">
            <v>64225791.039999999</v>
          </cell>
          <cell r="Q42">
            <v>70364756.689999998</v>
          </cell>
        </row>
        <row r="43">
          <cell r="A43" t="str">
            <v>3.</v>
          </cell>
          <cell r="B43" t="str">
            <v>Вимоги до Уряду</v>
          </cell>
          <cell r="C43">
            <v>2568152143.6300001</v>
          </cell>
          <cell r="D43">
            <v>2543092312.0100002</v>
          </cell>
          <cell r="E43">
            <v>2637635443.7399998</v>
          </cell>
          <cell r="F43">
            <v>2761026661.9699998</v>
          </cell>
          <cell r="G43">
            <v>2846825763.9899998</v>
          </cell>
          <cell r="H43">
            <v>2755298302.3099999</v>
          </cell>
          <cell r="I43">
            <v>2840555576.25</v>
          </cell>
          <cell r="J43">
            <v>2953928539.4200001</v>
          </cell>
          <cell r="K43">
            <v>3307646526.3899999</v>
          </cell>
          <cell r="L43">
            <v>3304718701.23</v>
          </cell>
          <cell r="M43">
            <v>3025223597.21</v>
          </cell>
          <cell r="N43">
            <v>2763216340.6300001</v>
          </cell>
          <cell r="O43">
            <v>2588459009.98</v>
          </cell>
          <cell r="P43">
            <v>2608228844.0999999</v>
          </cell>
          <cell r="Q43">
            <v>2518024918.0300002</v>
          </cell>
        </row>
        <row r="44">
          <cell r="A44" t="str">
            <v>3.1.</v>
          </cell>
          <cell r="B44" t="str">
            <v>Центральні органи державного управління</v>
          </cell>
          <cell r="C44">
            <v>2411985893.5599999</v>
          </cell>
          <cell r="D44">
            <v>2368233879.8400002</v>
          </cell>
          <cell r="E44">
            <v>2471637141.0999999</v>
          </cell>
          <cell r="F44">
            <v>2601914254.5300002</v>
          </cell>
          <cell r="G44">
            <v>2689404201.1100001</v>
          </cell>
          <cell r="H44">
            <v>2597994614.3499999</v>
          </cell>
          <cell r="I44">
            <v>2684579964.8400002</v>
          </cell>
          <cell r="J44">
            <v>2763211801.0100002</v>
          </cell>
          <cell r="K44">
            <v>3118696480.8600001</v>
          </cell>
          <cell r="L44">
            <v>3110401169.9899998</v>
          </cell>
          <cell r="M44">
            <v>2838894480.3600001</v>
          </cell>
          <cell r="N44">
            <v>2576042776.02</v>
          </cell>
          <cell r="O44">
            <v>2442014327.4000001</v>
          </cell>
          <cell r="P44">
            <v>2428270445.9000001</v>
          </cell>
          <cell r="Q44">
            <v>2346469436.9099998</v>
          </cell>
        </row>
        <row r="45">
          <cell r="A45" t="str">
            <v>3.1.1.</v>
          </cell>
          <cell r="B45" t="str">
            <v>Боргові цінні папери центральних органів</v>
          </cell>
          <cell r="C45">
            <v>1889083.03</v>
          </cell>
          <cell r="D45">
            <v>1895504.52</v>
          </cell>
          <cell r="E45">
            <v>1688967.17</v>
          </cell>
          <cell r="F45">
            <v>1697131.92</v>
          </cell>
          <cell r="G45">
            <v>21587348.850000001</v>
          </cell>
          <cell r="H45">
            <v>21500847.120000001</v>
          </cell>
          <cell r="I45">
            <v>21391361.77</v>
          </cell>
          <cell r="J45">
            <v>31274930.41</v>
          </cell>
          <cell r="K45">
            <v>5352586.33</v>
          </cell>
          <cell r="L45">
            <v>5358231.6399999997</v>
          </cell>
          <cell r="M45">
            <v>5382112</v>
          </cell>
          <cell r="N45">
            <v>5344661.21</v>
          </cell>
          <cell r="O45">
            <v>5348265.93</v>
          </cell>
          <cell r="P45">
            <v>5357756.9800000004</v>
          </cell>
          <cell r="Q45">
            <v>5141533.43</v>
          </cell>
        </row>
        <row r="46">
          <cell r="B46" t="str">
            <v>державного управління</v>
          </cell>
        </row>
        <row r="47">
          <cell r="A47" t="str">
            <v>3.1.2.</v>
          </cell>
          <cell r="B47" t="str">
            <v>Нараховані доходи за цінними паперами</v>
          </cell>
          <cell r="C47">
            <v>21694.86</v>
          </cell>
          <cell r="D47">
            <v>36149.94</v>
          </cell>
          <cell r="E47">
            <v>6196.48</v>
          </cell>
          <cell r="F47">
            <v>18587.36</v>
          </cell>
          <cell r="G47">
            <v>608054.30000000005</v>
          </cell>
          <cell r="H47">
            <v>74446.710000000006</v>
          </cell>
          <cell r="I47">
            <v>193015.31</v>
          </cell>
          <cell r="J47">
            <v>408035.87</v>
          </cell>
          <cell r="K47">
            <v>7603.49</v>
          </cell>
          <cell r="L47">
            <v>106903.44</v>
          </cell>
          <cell r="M47">
            <v>61378.43</v>
          </cell>
          <cell r="N47">
            <v>60055.03</v>
          </cell>
          <cell r="O47">
            <v>104084.21</v>
          </cell>
          <cell r="P47">
            <v>39858.839999999997</v>
          </cell>
          <cell r="Q47">
            <v>54929.08</v>
          </cell>
        </row>
        <row r="48">
          <cell r="A48" t="str">
            <v>3.1.3.</v>
          </cell>
          <cell r="B48" t="str">
            <v>Боргові зобов'язання, що рефінансуються</v>
          </cell>
          <cell r="C48">
            <v>544027450.72000003</v>
          </cell>
          <cell r="D48">
            <v>458125334.31999999</v>
          </cell>
          <cell r="E48">
            <v>510720414.67000002</v>
          </cell>
          <cell r="F48">
            <v>594124188.33000004</v>
          </cell>
          <cell r="G48">
            <v>660715762.58000004</v>
          </cell>
          <cell r="H48">
            <v>643666378.67999995</v>
          </cell>
          <cell r="I48">
            <v>762750822.84000003</v>
          </cell>
          <cell r="J48">
            <v>812286775.29999995</v>
          </cell>
          <cell r="K48">
            <v>1079980325.6199999</v>
          </cell>
          <cell r="L48">
            <v>1137183758.6900001</v>
          </cell>
          <cell r="M48">
            <v>1017004395.49</v>
          </cell>
          <cell r="N48">
            <v>921469511.88</v>
          </cell>
          <cell r="O48">
            <v>863792723.65999997</v>
          </cell>
          <cell r="P48">
            <v>875946504.79999995</v>
          </cell>
          <cell r="Q48">
            <v>874312552.84000003</v>
          </cell>
        </row>
        <row r="49">
          <cell r="B49" t="str">
            <v>НБУ, у портфелі банку на продаж</v>
          </cell>
        </row>
        <row r="50">
          <cell r="A50" t="str">
            <v>3.1.4.</v>
          </cell>
          <cell r="B50" t="str">
            <v>Боргові зобов'язання, що рефінансуються</v>
          </cell>
          <cell r="C50">
            <v>1833057525.3599999</v>
          </cell>
          <cell r="D50">
            <v>1870111936.96</v>
          </cell>
          <cell r="E50">
            <v>1936461062.54</v>
          </cell>
          <cell r="F50">
            <v>1969172843.0699999</v>
          </cell>
          <cell r="G50">
            <v>1958348577.75</v>
          </cell>
          <cell r="H50">
            <v>1903437630.3299999</v>
          </cell>
          <cell r="I50">
            <v>1853193620.8</v>
          </cell>
          <cell r="J50">
            <v>1858175844.47</v>
          </cell>
          <cell r="K50">
            <v>1980225576.0799999</v>
          </cell>
          <cell r="L50">
            <v>1897218565.05</v>
          </cell>
          <cell r="M50">
            <v>1737245114.3399999</v>
          </cell>
          <cell r="N50">
            <v>1615577281.99</v>
          </cell>
          <cell r="O50">
            <v>1525876249.55</v>
          </cell>
          <cell r="P50">
            <v>1492750796.5599999</v>
          </cell>
          <cell r="Q50">
            <v>1424954609.1300001</v>
          </cell>
        </row>
        <row r="51">
          <cell r="B51" t="str">
            <v>НБУ, у портфелі банку на інвестиції</v>
          </cell>
        </row>
        <row r="52">
          <cell r="A52" t="str">
            <v>3.1.5.</v>
          </cell>
          <cell r="B52" t="str">
            <v>Нараховані доходи за цінними паперами</v>
          </cell>
          <cell r="C52">
            <v>32860504.829999998</v>
          </cell>
          <cell r="D52">
            <v>37955954.100000001</v>
          </cell>
          <cell r="E52">
            <v>22671499.359999999</v>
          </cell>
          <cell r="F52">
            <v>36839503.850000001</v>
          </cell>
          <cell r="G52">
            <v>48104457.219999999</v>
          </cell>
          <cell r="H52">
            <v>29315311.510000002</v>
          </cell>
          <cell r="I52">
            <v>47051144.119999997</v>
          </cell>
          <cell r="J52">
            <v>61066214.960000001</v>
          </cell>
          <cell r="K52">
            <v>53130389.340000004</v>
          </cell>
          <cell r="L52">
            <v>70533711.170000002</v>
          </cell>
          <cell r="M52">
            <v>79201480.099999994</v>
          </cell>
          <cell r="N52">
            <v>33591265.909999996</v>
          </cell>
          <cell r="O52">
            <v>46893004.049999997</v>
          </cell>
          <cell r="P52">
            <v>54175528.719999999</v>
          </cell>
          <cell r="Q52">
            <v>42003732.619999997</v>
          </cell>
        </row>
        <row r="53">
          <cell r="A53" t="str">
            <v>3.1.6.</v>
          </cell>
          <cell r="B53" t="str">
            <v>Кредити, надані центральним органам</v>
          </cell>
          <cell r="C53">
            <v>129000</v>
          </cell>
          <cell r="D53">
            <v>109000</v>
          </cell>
          <cell r="E53">
            <v>89000</v>
          </cell>
          <cell r="F53">
            <v>62000</v>
          </cell>
          <cell r="G53">
            <v>40000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B54" t="str">
            <v>державного управління у національній валютi</v>
          </cell>
        </row>
        <row r="55">
          <cell r="A55" t="str">
            <v>3.1.7.</v>
          </cell>
          <cell r="B55" t="str">
            <v>Прострочена заборгованість за наданими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B56" t="str">
            <v>кредитами</v>
          </cell>
        </row>
        <row r="57">
          <cell r="A57" t="str">
            <v>3.1.8.</v>
          </cell>
          <cell r="B57" t="str">
            <v>Сумнівна заборгован.за наданими кредитами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 t="str">
            <v>3.1.9.</v>
          </cell>
          <cell r="B58" t="str">
            <v>Нараховані доходи за наданими кредитами</v>
          </cell>
          <cell r="C58">
            <v>634.76</v>
          </cell>
          <cell r="D58">
            <v>0</v>
          </cell>
          <cell r="E58">
            <v>0.88</v>
          </cell>
          <cell r="F58">
            <v>0</v>
          </cell>
          <cell r="G58">
            <v>0.41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2079.81</v>
          </cell>
        </row>
        <row r="59">
          <cell r="A59" t="str">
            <v>3.2.</v>
          </cell>
          <cell r="B59" t="str">
            <v>Місцеві органи державного управління</v>
          </cell>
          <cell r="C59">
            <v>156166250.06999999</v>
          </cell>
          <cell r="D59">
            <v>174858432.16999999</v>
          </cell>
          <cell r="E59">
            <v>165998302.63999999</v>
          </cell>
          <cell r="F59">
            <v>159112407.44</v>
          </cell>
          <cell r="G59">
            <v>157421562.88</v>
          </cell>
          <cell r="H59">
            <v>157303687.96000001</v>
          </cell>
          <cell r="I59">
            <v>155975611.41</v>
          </cell>
          <cell r="J59">
            <v>190716738.41</v>
          </cell>
          <cell r="K59">
            <v>188950045.53</v>
          </cell>
          <cell r="L59">
            <v>194317531.24000001</v>
          </cell>
          <cell r="M59">
            <v>186329116.84999999</v>
          </cell>
          <cell r="N59">
            <v>187173564.61000001</v>
          </cell>
          <cell r="O59">
            <v>146444682.58000001</v>
          </cell>
          <cell r="P59">
            <v>179958398.19999999</v>
          </cell>
          <cell r="Q59">
            <v>171555481.12</v>
          </cell>
        </row>
        <row r="60">
          <cell r="A60" t="str">
            <v>3.2.1.</v>
          </cell>
          <cell r="B60" t="str">
            <v>Боргові цінні папери місцевих органів</v>
          </cell>
          <cell r="C60">
            <v>100747823.72</v>
          </cell>
          <cell r="D60">
            <v>100528079.33</v>
          </cell>
          <cell r="E60">
            <v>100101057</v>
          </cell>
          <cell r="F60">
            <v>100128249.06</v>
          </cell>
          <cell r="G60">
            <v>100538036.84999999</v>
          </cell>
          <cell r="H60">
            <v>100170939.98999999</v>
          </cell>
          <cell r="I60">
            <v>104603624.81</v>
          </cell>
          <cell r="J60">
            <v>144941766.31999999</v>
          </cell>
          <cell r="K60">
            <v>143929431.68000001</v>
          </cell>
          <cell r="L60">
            <v>143597718.63999999</v>
          </cell>
          <cell r="M60">
            <v>143832865.80000001</v>
          </cell>
          <cell r="N60">
            <v>144495050.69</v>
          </cell>
          <cell r="O60">
            <v>102519055.33</v>
          </cell>
          <cell r="P60">
            <v>104252488.11</v>
          </cell>
          <cell r="Q60">
            <v>98754280.420000002</v>
          </cell>
        </row>
        <row r="61">
          <cell r="A61" t="str">
            <v>───────</v>
          </cell>
          <cell r="B61" t="str">
            <v>───────────────────────────────────────────</v>
          </cell>
          <cell r="C61" t="str">
            <v>────────────────</v>
          </cell>
          <cell r="D61" t="str">
            <v>────────────────</v>
          </cell>
          <cell r="E61" t="str">
            <v>────────────────</v>
          </cell>
          <cell r="F61" t="str">
            <v>────────────────</v>
          </cell>
          <cell r="G61" t="str">
            <v>────────────────</v>
          </cell>
          <cell r="H61" t="str">
            <v>────────────────</v>
          </cell>
          <cell r="I61" t="str">
            <v>────────────────</v>
          </cell>
          <cell r="J61" t="str">
            <v>────────────────</v>
          </cell>
          <cell r="K61" t="str">
            <v>───────────────</v>
          </cell>
          <cell r="L61" t="str">
            <v>────────────────</v>
          </cell>
          <cell r="M61" t="str">
            <v>────────────────</v>
          </cell>
          <cell r="N61" t="str">
            <v>────────────────</v>
          </cell>
          <cell r="O61" t="str">
            <v>────────────────</v>
          </cell>
          <cell r="P61" t="str">
            <v>────────────────</v>
          </cell>
          <cell r="Q61" t="str">
            <v>────────────────</v>
          </cell>
        </row>
        <row r="62">
          <cell r="C62" t="str">
            <v>_x000C_</v>
          </cell>
          <cell r="D62" t="str">
            <v>_x000C_</v>
          </cell>
          <cell r="E62" t="str">
            <v>_x000C_</v>
          </cell>
          <cell r="F62" t="str">
            <v>_x000C_</v>
          </cell>
          <cell r="G62" t="str">
            <v>_x000C_</v>
          </cell>
          <cell r="H62" t="str">
            <v>_x000C_</v>
          </cell>
          <cell r="I62" t="str">
            <v>_x000C_</v>
          </cell>
          <cell r="J62" t="str">
            <v>_x000C_</v>
          </cell>
          <cell r="K62" t="str">
            <v>_x000C_</v>
          </cell>
          <cell r="L62" t="str">
            <v>_x000C_</v>
          </cell>
          <cell r="M62" t="str">
            <v>_x000C_</v>
          </cell>
          <cell r="N62" t="str">
            <v>_x000C_</v>
          </cell>
          <cell r="O62" t="str">
            <v>_x000C_</v>
          </cell>
          <cell r="P62" t="str">
            <v>_x000C_</v>
          </cell>
          <cell r="Q62" t="str">
            <v>_x000C_</v>
          </cell>
        </row>
        <row r="63">
          <cell r="A63" t="str">
            <v>N1_20R.</v>
          </cell>
          <cell r="B63">
            <v>47</v>
          </cell>
          <cell r="C63" t="str">
            <v>Лист N    2</v>
          </cell>
          <cell r="D63" t="str">
            <v>Лист N    2</v>
          </cell>
          <cell r="E63" t="str">
            <v>Лист N    2</v>
          </cell>
          <cell r="F63" t="str">
            <v>Лист N    2</v>
          </cell>
          <cell r="G63" t="str">
            <v>Лист N    2</v>
          </cell>
          <cell r="H63" t="str">
            <v>Лист N    2</v>
          </cell>
          <cell r="I63" t="str">
            <v>Лист N    2</v>
          </cell>
          <cell r="J63" t="str">
            <v>Лист N    2</v>
          </cell>
          <cell r="K63" t="str">
            <v>Лист N    2</v>
          </cell>
          <cell r="L63" t="str">
            <v>Лист N    2</v>
          </cell>
          <cell r="M63" t="str">
            <v>Лист N    2</v>
          </cell>
          <cell r="N63" t="str">
            <v>Лист N    2</v>
          </cell>
          <cell r="O63" t="str">
            <v>Лист N    2</v>
          </cell>
          <cell r="P63" t="str">
            <v>Лист N    2</v>
          </cell>
          <cell r="Q63" t="str">
            <v>Лист N    2</v>
          </cell>
        </row>
        <row r="64">
          <cell r="A64" t="str">
            <v>┌──────</v>
          </cell>
          <cell r="B64" t="str">
            <v>──────────────────────────────────────────┬</v>
          </cell>
          <cell r="C64" t="str">
            <v>───────────────┐</v>
          </cell>
          <cell r="D64" t="str">
            <v>───────────────┐</v>
          </cell>
          <cell r="E64" t="str">
            <v>───────────────┐</v>
          </cell>
          <cell r="F64" t="str">
            <v>───────────────┐</v>
          </cell>
          <cell r="G64" t="str">
            <v>───────────────┐</v>
          </cell>
          <cell r="H64" t="str">
            <v>───────────────┐</v>
          </cell>
          <cell r="I64" t="str">
            <v>───────────────┐</v>
          </cell>
          <cell r="J64" t="str">
            <v>───────────────┐</v>
          </cell>
          <cell r="K64" t="str">
            <v>──────────────┐</v>
          </cell>
          <cell r="L64" t="str">
            <v>───────────────┐</v>
          </cell>
          <cell r="M64" t="str">
            <v>───────────────┐</v>
          </cell>
          <cell r="N64" t="str">
            <v>───────────────┐</v>
          </cell>
          <cell r="O64" t="str">
            <v>───────────────┐</v>
          </cell>
          <cell r="P64" t="str">
            <v>───────────────┐</v>
          </cell>
          <cell r="Q64" t="str">
            <v>───────────────┐</v>
          </cell>
        </row>
        <row r="65">
          <cell r="A65" t="str">
            <v>│</v>
          </cell>
          <cell r="B65" t="str">
            <v>Статтi  балансу                 │</v>
          </cell>
          <cell r="C65" t="str">
            <v>Сума     │</v>
          </cell>
          <cell r="D65" t="str">
            <v>Сума     │</v>
          </cell>
          <cell r="E65" t="str">
            <v>Сума     │</v>
          </cell>
          <cell r="F65" t="str">
            <v>Сума     │</v>
          </cell>
          <cell r="G65" t="str">
            <v>Сума     │</v>
          </cell>
          <cell r="H65" t="str">
            <v>Сума     │</v>
          </cell>
          <cell r="I65" t="str">
            <v>Сума     │</v>
          </cell>
          <cell r="J65" t="str">
            <v>Сума     │</v>
          </cell>
          <cell r="K65" t="str">
            <v>Сума     │</v>
          </cell>
          <cell r="L65" t="str">
            <v>Сума     │</v>
          </cell>
          <cell r="M65" t="str">
            <v>Сума     │</v>
          </cell>
          <cell r="N65" t="str">
            <v>Сума     │</v>
          </cell>
          <cell r="O65" t="str">
            <v>Сума     │</v>
          </cell>
          <cell r="P65" t="str">
            <v>Сума     │</v>
          </cell>
          <cell r="Q65" t="str">
            <v>Сума     │</v>
          </cell>
        </row>
        <row r="66">
          <cell r="A66" t="str">
            <v>├──────</v>
          </cell>
          <cell r="B66" t="str">
            <v>──────────────────────────────────────────┼</v>
          </cell>
          <cell r="C66" t="str">
            <v>───────────────┤</v>
          </cell>
          <cell r="D66" t="str">
            <v>───────────────┤</v>
          </cell>
          <cell r="E66" t="str">
            <v>───────────────┤</v>
          </cell>
          <cell r="F66" t="str">
            <v>───────────────┤</v>
          </cell>
          <cell r="G66" t="str">
            <v>───────────────┤</v>
          </cell>
          <cell r="H66" t="str">
            <v>───────────────┤</v>
          </cell>
          <cell r="I66" t="str">
            <v>───────────────┤</v>
          </cell>
          <cell r="J66" t="str">
            <v>───────────────┤</v>
          </cell>
          <cell r="K66" t="str">
            <v>──────────────┤</v>
          </cell>
          <cell r="L66" t="str">
            <v>───────────────┤</v>
          </cell>
          <cell r="M66" t="str">
            <v>───────────────┤</v>
          </cell>
          <cell r="N66" t="str">
            <v>───────────────┤</v>
          </cell>
          <cell r="O66" t="str">
            <v>───────────────┤</v>
          </cell>
          <cell r="P66" t="str">
            <v>───────────────┤</v>
          </cell>
          <cell r="Q66" t="str">
            <v>───────────────┤</v>
          </cell>
        </row>
        <row r="67">
          <cell r="B67" t="str">
            <v>державного управління</v>
          </cell>
        </row>
        <row r="68">
          <cell r="A68" t="str">
            <v>3.2.2.</v>
          </cell>
          <cell r="B68" t="str">
            <v>Нараховані доходи за цінними паперами</v>
          </cell>
          <cell r="C68">
            <v>2606046.38</v>
          </cell>
          <cell r="D68">
            <v>191639.95</v>
          </cell>
          <cell r="E68">
            <v>1384015.48</v>
          </cell>
          <cell r="F68">
            <v>2540622.62</v>
          </cell>
          <cell r="G68">
            <v>267178.81</v>
          </cell>
          <cell r="H68">
            <v>1415773.53</v>
          </cell>
          <cell r="I68">
            <v>2496003.2799999998</v>
          </cell>
          <cell r="J68">
            <v>1026950.61</v>
          </cell>
          <cell r="K68">
            <v>2738519.92</v>
          </cell>
          <cell r="L68">
            <v>4717128.4400000004</v>
          </cell>
          <cell r="M68">
            <v>1910783.45</v>
          </cell>
          <cell r="N68">
            <v>3562729.27</v>
          </cell>
          <cell r="O68">
            <v>2109260.39</v>
          </cell>
          <cell r="P68">
            <v>555077.82999999996</v>
          </cell>
          <cell r="Q68">
            <v>1570906.02</v>
          </cell>
        </row>
        <row r="69">
          <cell r="A69" t="str">
            <v>3.2.3.</v>
          </cell>
          <cell r="B69" t="str">
            <v>Кредити, надані місцевим органам</v>
          </cell>
          <cell r="C69">
            <v>50903165.43</v>
          </cell>
          <cell r="D69">
            <v>72233430.849999994</v>
          </cell>
          <cell r="E69">
            <v>62807174.93</v>
          </cell>
          <cell r="F69">
            <v>54507267.969999999</v>
          </cell>
          <cell r="G69">
            <v>54249676.469999999</v>
          </cell>
          <cell r="H69">
            <v>52944624.859999999</v>
          </cell>
          <cell r="I69">
            <v>45535423.880000003</v>
          </cell>
          <cell r="J69">
            <v>40753881.5</v>
          </cell>
          <cell r="K69">
            <v>37752676.340000004</v>
          </cell>
          <cell r="L69">
            <v>41436439.619999997</v>
          </cell>
          <cell r="M69">
            <v>35932873.560000002</v>
          </cell>
          <cell r="N69">
            <v>32150432.34</v>
          </cell>
          <cell r="O69">
            <v>33802528.340000004</v>
          </cell>
          <cell r="P69">
            <v>67552398.930000007</v>
          </cell>
          <cell r="Q69">
            <v>63017618.340000004</v>
          </cell>
        </row>
        <row r="70">
          <cell r="B70" t="str">
            <v>державного управління у національній валютi</v>
          </cell>
        </row>
        <row r="71">
          <cell r="A71" t="str">
            <v>3.2.4.</v>
          </cell>
          <cell r="B71" t="str">
            <v>Кредити, надані місцевим органам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 t="str">
            <v>державного управління в іноземній валютi</v>
          </cell>
        </row>
        <row r="73">
          <cell r="A73" t="str">
            <v>3.2.5.</v>
          </cell>
          <cell r="B73" t="str">
            <v>Прострочена заборгованість за наданими</v>
          </cell>
          <cell r="C73">
            <v>888235.98</v>
          </cell>
          <cell r="D73">
            <v>875502.98</v>
          </cell>
          <cell r="E73">
            <v>846502.98</v>
          </cell>
          <cell r="F73">
            <v>1013902.98</v>
          </cell>
          <cell r="G73">
            <v>1447702.98</v>
          </cell>
          <cell r="H73">
            <v>1879038.6</v>
          </cell>
          <cell r="I73">
            <v>2444038.6</v>
          </cell>
          <cell r="J73">
            <v>2986738.82</v>
          </cell>
          <cell r="K73">
            <v>3588700</v>
          </cell>
          <cell r="L73">
            <v>3588700</v>
          </cell>
          <cell r="M73">
            <v>3588700</v>
          </cell>
          <cell r="N73">
            <v>5976300</v>
          </cell>
          <cell r="O73">
            <v>6526300</v>
          </cell>
          <cell r="P73">
            <v>6326300</v>
          </cell>
          <cell r="Q73">
            <v>6326300</v>
          </cell>
        </row>
        <row r="74">
          <cell r="B74" t="str">
            <v>кредитами</v>
          </cell>
        </row>
        <row r="75">
          <cell r="A75" t="str">
            <v>3.2.6.</v>
          </cell>
          <cell r="B75" t="str">
            <v>Сумнівна заборгован.за наданими кредитами</v>
          </cell>
          <cell r="C75">
            <v>819257.09</v>
          </cell>
          <cell r="D75">
            <v>819257.09</v>
          </cell>
          <cell r="E75">
            <v>819257.09</v>
          </cell>
          <cell r="F75">
            <v>809257.09</v>
          </cell>
          <cell r="G75">
            <v>804257.09</v>
          </cell>
          <cell r="H75">
            <v>788815.56</v>
          </cell>
          <cell r="I75">
            <v>783815.56</v>
          </cell>
          <cell r="J75">
            <v>778815.56</v>
          </cell>
          <cell r="K75">
            <v>773815.56</v>
          </cell>
          <cell r="L75">
            <v>768815.56</v>
          </cell>
          <cell r="M75">
            <v>763815.56</v>
          </cell>
          <cell r="N75">
            <v>758815.56</v>
          </cell>
          <cell r="O75">
            <v>753815.56</v>
          </cell>
          <cell r="P75">
            <v>743815.56</v>
          </cell>
          <cell r="Q75">
            <v>738815.56</v>
          </cell>
        </row>
        <row r="76">
          <cell r="A76" t="str">
            <v>3.2.7.</v>
          </cell>
          <cell r="B76" t="str">
            <v>Нараховані доходи за наданими кредитами</v>
          </cell>
          <cell r="C76">
            <v>201721.47</v>
          </cell>
          <cell r="D76">
            <v>210521.97</v>
          </cell>
          <cell r="E76">
            <v>40295.160000000003</v>
          </cell>
          <cell r="F76">
            <v>113107.72</v>
          </cell>
          <cell r="G76">
            <v>114710.68</v>
          </cell>
          <cell r="H76">
            <v>104495.42</v>
          </cell>
          <cell r="I76">
            <v>112705.28</v>
          </cell>
          <cell r="J76">
            <v>228585.60000000001</v>
          </cell>
          <cell r="K76">
            <v>166902.03</v>
          </cell>
          <cell r="L76">
            <v>208728.98</v>
          </cell>
          <cell r="M76">
            <v>300078.48</v>
          </cell>
          <cell r="N76">
            <v>230236.75</v>
          </cell>
          <cell r="O76">
            <v>733722.96</v>
          </cell>
          <cell r="P76">
            <v>528317.77</v>
          </cell>
          <cell r="Q76">
            <v>1147560.78</v>
          </cell>
        </row>
        <row r="77">
          <cell r="A77" t="str">
            <v>4.</v>
          </cell>
          <cell r="B77" t="str">
            <v>Небанківські фінансові установи</v>
          </cell>
          <cell r="C77">
            <v>474267724.60000002</v>
          </cell>
          <cell r="D77">
            <v>521616282.22000003</v>
          </cell>
          <cell r="E77">
            <v>793877063.67999995</v>
          </cell>
          <cell r="F77">
            <v>496608482.82999998</v>
          </cell>
          <cell r="G77">
            <v>512786083.06999999</v>
          </cell>
          <cell r="H77">
            <v>794910680.41999996</v>
          </cell>
          <cell r="I77">
            <v>670385779.5</v>
          </cell>
          <cell r="J77">
            <v>686950163.75</v>
          </cell>
          <cell r="K77">
            <v>1171368084.6099999</v>
          </cell>
          <cell r="L77">
            <v>812259468.01999998</v>
          </cell>
          <cell r="M77">
            <v>842925673.08000004</v>
          </cell>
          <cell r="N77">
            <v>1148564026.73</v>
          </cell>
          <cell r="O77">
            <v>848840223.53999996</v>
          </cell>
          <cell r="P77">
            <v>933612966.25</v>
          </cell>
          <cell r="Q77">
            <v>1198227601.52</v>
          </cell>
        </row>
        <row r="78">
          <cell r="A78" t="str">
            <v>4.1.</v>
          </cell>
          <cell r="B78" t="str">
            <v>Цінні папери, випущені небанківськими</v>
          </cell>
          <cell r="C78">
            <v>104746787.2</v>
          </cell>
          <cell r="D78">
            <v>152484876.87</v>
          </cell>
          <cell r="E78">
            <v>178097304.19</v>
          </cell>
          <cell r="F78">
            <v>129107041.17</v>
          </cell>
          <cell r="G78">
            <v>137462460.63</v>
          </cell>
          <cell r="H78">
            <v>235823980.28</v>
          </cell>
          <cell r="I78">
            <v>150022413.00999999</v>
          </cell>
          <cell r="J78">
            <v>154043455.53999999</v>
          </cell>
          <cell r="K78">
            <v>258079052.69</v>
          </cell>
          <cell r="L78">
            <v>189813497.47</v>
          </cell>
          <cell r="M78">
            <v>203121737.11000001</v>
          </cell>
          <cell r="N78">
            <v>306578005.19</v>
          </cell>
          <cell r="O78">
            <v>219097718.03999999</v>
          </cell>
          <cell r="P78">
            <v>262614437.25</v>
          </cell>
          <cell r="Q78">
            <v>319588970.27999997</v>
          </cell>
        </row>
        <row r="79">
          <cell r="B79" t="str">
            <v>фінансовими установами</v>
          </cell>
        </row>
        <row r="80">
          <cell r="A80" t="str">
            <v>4.2.</v>
          </cell>
          <cell r="B80" t="str">
            <v>Нараховані доходи за цінними паперами</v>
          </cell>
          <cell r="C80">
            <v>326078.88</v>
          </cell>
          <cell r="D80">
            <v>715030</v>
          </cell>
          <cell r="E80">
            <v>766285.3</v>
          </cell>
          <cell r="F80">
            <v>271844.46999999997</v>
          </cell>
          <cell r="G80">
            <v>278967.25</v>
          </cell>
          <cell r="H80">
            <v>273607.25</v>
          </cell>
          <cell r="I80">
            <v>319663.25</v>
          </cell>
          <cell r="J80">
            <v>316105.56</v>
          </cell>
          <cell r="K80">
            <v>375171.53</v>
          </cell>
          <cell r="L80">
            <v>359146.7</v>
          </cell>
          <cell r="M80">
            <v>294800.83</v>
          </cell>
          <cell r="N80">
            <v>403413.74</v>
          </cell>
          <cell r="O80">
            <v>750314.1</v>
          </cell>
          <cell r="P80">
            <v>561001.91</v>
          </cell>
          <cell r="Q80">
            <v>690384.64</v>
          </cell>
        </row>
        <row r="81">
          <cell r="A81" t="str">
            <v>4.3.</v>
          </cell>
          <cell r="B81" t="str">
            <v>Кредити, надані у національній валюті</v>
          </cell>
          <cell r="C81">
            <v>302233081.67000002</v>
          </cell>
          <cell r="D81">
            <v>287997981.08999997</v>
          </cell>
          <cell r="E81">
            <v>554710956.95000005</v>
          </cell>
          <cell r="F81">
            <v>292506241.63</v>
          </cell>
          <cell r="G81">
            <v>295763588.73000002</v>
          </cell>
          <cell r="H81">
            <v>459980749.42000002</v>
          </cell>
          <cell r="I81">
            <v>415707425.32999998</v>
          </cell>
          <cell r="J81">
            <v>416882711.54000002</v>
          </cell>
          <cell r="K81">
            <v>763984120.49000001</v>
          </cell>
          <cell r="L81">
            <v>466988260.20999998</v>
          </cell>
          <cell r="M81">
            <v>475568355.00999999</v>
          </cell>
          <cell r="N81">
            <v>663704918.48000002</v>
          </cell>
          <cell r="O81">
            <v>461819937.44</v>
          </cell>
          <cell r="P81">
            <v>506702916.5</v>
          </cell>
          <cell r="Q81">
            <v>714680454.75</v>
          </cell>
        </row>
        <row r="82">
          <cell r="A82" t="str">
            <v>4.4.</v>
          </cell>
          <cell r="B82" t="str">
            <v>Кредити, надані в іноземній валюті</v>
          </cell>
          <cell r="C82">
            <v>53106589.329999998</v>
          </cell>
          <cell r="D82">
            <v>61480397.380000003</v>
          </cell>
          <cell r="E82">
            <v>46624972.25</v>
          </cell>
          <cell r="F82">
            <v>60497251.380000003</v>
          </cell>
          <cell r="G82">
            <v>65100978.32</v>
          </cell>
          <cell r="H82">
            <v>86995022.340000004</v>
          </cell>
          <cell r="I82">
            <v>87122766.319999993</v>
          </cell>
          <cell r="J82">
            <v>98421034.780000001</v>
          </cell>
          <cell r="K82">
            <v>132797457.54000001</v>
          </cell>
          <cell r="L82">
            <v>137877668.91999999</v>
          </cell>
          <cell r="M82">
            <v>146419031.41999999</v>
          </cell>
          <cell r="N82">
            <v>163323515.65000001</v>
          </cell>
          <cell r="O82">
            <v>150779546.58000001</v>
          </cell>
          <cell r="P82">
            <v>152153489.68000001</v>
          </cell>
          <cell r="Q82">
            <v>155711611.93000001</v>
          </cell>
        </row>
        <row r="83">
          <cell r="A83" t="str">
            <v>4.5.</v>
          </cell>
          <cell r="B83" t="str">
            <v>Прострочена заборгованість за наданими</v>
          </cell>
          <cell r="C83">
            <v>4066348.02</v>
          </cell>
          <cell r="D83">
            <v>4032819.34</v>
          </cell>
          <cell r="E83">
            <v>4487393.95</v>
          </cell>
          <cell r="F83">
            <v>4448406.45</v>
          </cell>
          <cell r="G83">
            <v>5194404.3600000003</v>
          </cell>
          <cell r="H83">
            <v>3991190.95</v>
          </cell>
          <cell r="I83">
            <v>5826754.9500000002</v>
          </cell>
          <cell r="J83">
            <v>5732924.8700000001</v>
          </cell>
          <cell r="K83">
            <v>6072939.3099999996</v>
          </cell>
          <cell r="L83">
            <v>6650051.5999999996</v>
          </cell>
          <cell r="M83">
            <v>6792800.4400000004</v>
          </cell>
          <cell r="N83">
            <v>6513781.7400000002</v>
          </cell>
          <cell r="O83">
            <v>5959344.9800000004</v>
          </cell>
          <cell r="P83">
            <v>843610.66</v>
          </cell>
          <cell r="Q83">
            <v>483421.15</v>
          </cell>
        </row>
        <row r="84">
          <cell r="B84" t="str">
            <v>кредитами у національній валютi</v>
          </cell>
        </row>
        <row r="85">
          <cell r="A85" t="str">
            <v>4.6.</v>
          </cell>
          <cell r="B85" t="str">
            <v>Прострочена заборгованість за наданими</v>
          </cell>
          <cell r="C85">
            <v>783671.7</v>
          </cell>
          <cell r="D85">
            <v>5958881.4900000002</v>
          </cell>
          <cell r="E85">
            <v>0</v>
          </cell>
          <cell r="F85">
            <v>315.08999999999997</v>
          </cell>
          <cell r="G85">
            <v>323.89</v>
          </cell>
          <cell r="H85">
            <v>647.48</v>
          </cell>
          <cell r="I85">
            <v>319.64999999999998</v>
          </cell>
          <cell r="J85">
            <v>73316.31</v>
          </cell>
          <cell r="K85">
            <v>147604.69</v>
          </cell>
          <cell r="L85">
            <v>408141.29</v>
          </cell>
          <cell r="M85">
            <v>318815.75</v>
          </cell>
          <cell r="N85">
            <v>154439.5</v>
          </cell>
          <cell r="O85">
            <v>154741.63</v>
          </cell>
          <cell r="P85">
            <v>0</v>
          </cell>
          <cell r="Q85">
            <v>880.26</v>
          </cell>
        </row>
        <row r="86">
          <cell r="B86" t="str">
            <v>кредитами в іноземній валюті</v>
          </cell>
        </row>
        <row r="87">
          <cell r="A87" t="str">
            <v>4.7.</v>
          </cell>
          <cell r="B87" t="str">
            <v>Сумнівна заборгованість за наданими</v>
          </cell>
          <cell r="C87">
            <v>2350006.36</v>
          </cell>
          <cell r="D87">
            <v>1821966.52</v>
          </cell>
          <cell r="E87">
            <v>1864561.94</v>
          </cell>
          <cell r="F87">
            <v>1862506.16</v>
          </cell>
          <cell r="G87">
            <v>1770502.36</v>
          </cell>
          <cell r="H87">
            <v>1667186.58</v>
          </cell>
          <cell r="I87">
            <v>1801186.58</v>
          </cell>
          <cell r="J87">
            <v>1936238.89</v>
          </cell>
          <cell r="K87">
            <v>1840891.09</v>
          </cell>
          <cell r="L87">
            <v>1249811.8899999999</v>
          </cell>
          <cell r="M87">
            <v>1329522.01</v>
          </cell>
          <cell r="N87">
            <v>1311422.01</v>
          </cell>
          <cell r="O87">
            <v>1922020.68</v>
          </cell>
          <cell r="P87">
            <v>2149204.71</v>
          </cell>
          <cell r="Q87">
            <v>355130.67</v>
          </cell>
        </row>
        <row r="88">
          <cell r="B88" t="str">
            <v>кредитами</v>
          </cell>
        </row>
        <row r="89">
          <cell r="A89" t="str">
            <v>4.8.</v>
          </cell>
          <cell r="B89" t="str">
            <v>Нараховані доходи за наданими кредитами</v>
          </cell>
          <cell r="C89">
            <v>6655161.4399999995</v>
          </cell>
          <cell r="D89">
            <v>7124329.5300000003</v>
          </cell>
          <cell r="E89">
            <v>7325589.0999999996</v>
          </cell>
          <cell r="F89">
            <v>7914876.4800000004</v>
          </cell>
          <cell r="G89">
            <v>7214857.5300000003</v>
          </cell>
          <cell r="H89">
            <v>6178296.1200000001</v>
          </cell>
          <cell r="I89">
            <v>9585250.4100000001</v>
          </cell>
          <cell r="J89">
            <v>9544376.2599999998</v>
          </cell>
          <cell r="K89">
            <v>8070847.2699999996</v>
          </cell>
          <cell r="L89">
            <v>8912889.9399999995</v>
          </cell>
          <cell r="M89">
            <v>9080610.5099999998</v>
          </cell>
          <cell r="N89">
            <v>6574530.4199999999</v>
          </cell>
          <cell r="O89">
            <v>8356600.0899999999</v>
          </cell>
          <cell r="P89">
            <v>8588305.5399999991</v>
          </cell>
          <cell r="Q89">
            <v>6716747.8399999999</v>
          </cell>
        </row>
        <row r="90">
          <cell r="A90" t="str">
            <v>5.</v>
          </cell>
          <cell r="B90" t="str">
            <v>Нефінансові державні установи</v>
          </cell>
          <cell r="C90">
            <v>5491493029.0699997</v>
          </cell>
          <cell r="D90">
            <v>5064601834.0600004</v>
          </cell>
          <cell r="E90">
            <v>5326465519.0200005</v>
          </cell>
          <cell r="F90">
            <v>5136283057.7299995</v>
          </cell>
          <cell r="G90">
            <v>5629660456.9499998</v>
          </cell>
          <cell r="H90">
            <v>6049774683.3100004</v>
          </cell>
          <cell r="I90">
            <v>6044343410.9399996</v>
          </cell>
          <cell r="J90">
            <v>6167824434.2600002</v>
          </cell>
          <cell r="K90">
            <v>6315012089.8699999</v>
          </cell>
          <cell r="L90">
            <v>6498140433.6000004</v>
          </cell>
          <cell r="M90">
            <v>6594408180.6499996</v>
          </cell>
          <cell r="N90">
            <v>6287112698.1899996</v>
          </cell>
          <cell r="O90">
            <v>6237903847.9300003</v>
          </cell>
          <cell r="P90">
            <v>6240684171.4799995</v>
          </cell>
          <cell r="Q90">
            <v>5899093831.7600002</v>
          </cell>
        </row>
        <row r="91">
          <cell r="A91" t="str">
            <v>5.1.</v>
          </cell>
          <cell r="B91" t="str">
            <v>Цінні папери, випущені нефінансовими</v>
          </cell>
          <cell r="C91">
            <v>544803006.78999996</v>
          </cell>
          <cell r="D91">
            <v>518755498.75999999</v>
          </cell>
          <cell r="E91">
            <v>795675230.54999995</v>
          </cell>
          <cell r="F91">
            <v>907720131.17999995</v>
          </cell>
          <cell r="G91">
            <v>890539147.45000005</v>
          </cell>
          <cell r="H91">
            <v>916004101.15999997</v>
          </cell>
          <cell r="I91">
            <v>905436954.04999995</v>
          </cell>
          <cell r="J91">
            <v>887459684.38999999</v>
          </cell>
          <cell r="K91">
            <v>892605874.90999997</v>
          </cell>
          <cell r="L91">
            <v>899359175.14999998</v>
          </cell>
          <cell r="M91">
            <v>836839695.82000005</v>
          </cell>
          <cell r="N91">
            <v>815308672.00999999</v>
          </cell>
          <cell r="O91">
            <v>791660138.84000003</v>
          </cell>
          <cell r="P91">
            <v>758772021.63</v>
          </cell>
          <cell r="Q91">
            <v>712215335.53999996</v>
          </cell>
        </row>
        <row r="92">
          <cell r="B92" t="str">
            <v>державними установами</v>
          </cell>
        </row>
        <row r="93">
          <cell r="A93" t="str">
            <v>5.2.</v>
          </cell>
          <cell r="B93" t="str">
            <v>Нараховані доходи за цінними паперами</v>
          </cell>
          <cell r="C93">
            <v>3408141.98</v>
          </cell>
          <cell r="D93">
            <v>3102539.3</v>
          </cell>
          <cell r="E93">
            <v>4821794.7300000004</v>
          </cell>
          <cell r="F93">
            <v>4732609.5199999996</v>
          </cell>
          <cell r="G93">
            <v>5051872.66</v>
          </cell>
          <cell r="H93">
            <v>4192454.03</v>
          </cell>
          <cell r="I93">
            <v>4650234.93</v>
          </cell>
          <cell r="J93">
            <v>4638410.99</v>
          </cell>
          <cell r="K93">
            <v>4511261.91</v>
          </cell>
          <cell r="L93">
            <v>4297639.8499999996</v>
          </cell>
          <cell r="M93">
            <v>4525679.32</v>
          </cell>
          <cell r="N93">
            <v>4488510.24</v>
          </cell>
          <cell r="O93">
            <v>3952162.39</v>
          </cell>
          <cell r="P93">
            <v>3898000.48</v>
          </cell>
          <cell r="Q93">
            <v>4098035.4</v>
          </cell>
        </row>
        <row r="94">
          <cell r="A94" t="str">
            <v>5.3.</v>
          </cell>
          <cell r="B94" t="str">
            <v>Кредити, надані у національній валюті</v>
          </cell>
          <cell r="C94">
            <v>3638947936.5100002</v>
          </cell>
          <cell r="D94">
            <v>3391792742.73</v>
          </cell>
          <cell r="E94">
            <v>3437374296.3600001</v>
          </cell>
          <cell r="F94">
            <v>3342589444.9699998</v>
          </cell>
          <cell r="G94">
            <v>3544000109.7399998</v>
          </cell>
          <cell r="H94">
            <v>3677477697.8800001</v>
          </cell>
          <cell r="I94">
            <v>3747616750.8099999</v>
          </cell>
          <cell r="J94">
            <v>3828515699.4899998</v>
          </cell>
          <cell r="K94">
            <v>3933886429.54</v>
          </cell>
          <cell r="L94">
            <v>4051685622.46</v>
          </cell>
          <cell r="M94">
            <v>4077555058.3600001</v>
          </cell>
          <cell r="N94">
            <v>3806161896.6500001</v>
          </cell>
          <cell r="O94">
            <v>3752004964.1399999</v>
          </cell>
          <cell r="P94">
            <v>3628768896.0599999</v>
          </cell>
          <cell r="Q94">
            <v>3520977226.04</v>
          </cell>
        </row>
        <row r="95">
          <cell r="A95" t="str">
            <v>5.4.</v>
          </cell>
          <cell r="B95" t="str">
            <v>Кредити, надані в іноземній валюті</v>
          </cell>
          <cell r="C95">
            <v>1150739310.04</v>
          </cell>
          <cell r="D95">
            <v>998745159.13</v>
          </cell>
          <cell r="E95">
            <v>935180069.85000002</v>
          </cell>
          <cell r="F95">
            <v>726332996.57000005</v>
          </cell>
          <cell r="G95">
            <v>1030823029.3099999</v>
          </cell>
          <cell r="H95">
            <v>1291432545.0699999</v>
          </cell>
          <cell r="I95">
            <v>1226977424.3099999</v>
          </cell>
          <cell r="J95">
            <v>1275937953.45</v>
          </cell>
          <cell r="K95">
            <v>1303873014.01</v>
          </cell>
          <cell r="L95">
            <v>1352306746.01</v>
          </cell>
          <cell r="M95">
            <v>1475534989</v>
          </cell>
          <cell r="N95">
            <v>1482172260.02</v>
          </cell>
          <cell r="O95">
            <v>1429199425.52</v>
          </cell>
          <cell r="P95">
            <v>1563075261.7</v>
          </cell>
          <cell r="Q95">
            <v>1380964179.8599999</v>
          </cell>
        </row>
        <row r="96">
          <cell r="A96" t="str">
            <v>5.5.</v>
          </cell>
          <cell r="B96" t="str">
            <v>Прострочена заборгованість за наданими</v>
          </cell>
          <cell r="C96">
            <v>52982747.299999997</v>
          </cell>
          <cell r="D96">
            <v>51743970.560000002</v>
          </cell>
          <cell r="E96">
            <v>51036959.460000001</v>
          </cell>
          <cell r="F96">
            <v>52199282.380000003</v>
          </cell>
          <cell r="G96">
            <v>55290551.649999999</v>
          </cell>
          <cell r="H96">
            <v>55140530.740000002</v>
          </cell>
          <cell r="I96">
            <v>55439873.049999997</v>
          </cell>
          <cell r="J96">
            <v>64046750.049999997</v>
          </cell>
          <cell r="K96">
            <v>68956580.359999999</v>
          </cell>
          <cell r="L96">
            <v>77751318.040000007</v>
          </cell>
          <cell r="M96">
            <v>73030145.079999998</v>
          </cell>
          <cell r="N96">
            <v>66691689.219999999</v>
          </cell>
          <cell r="O96">
            <v>61693769.5</v>
          </cell>
          <cell r="P96">
            <v>59269553.119999997</v>
          </cell>
          <cell r="Q96">
            <v>59706632.159999996</v>
          </cell>
        </row>
        <row r="97">
          <cell r="B97" t="str">
            <v>кредитами у національній валютi</v>
          </cell>
        </row>
        <row r="98">
          <cell r="A98" t="str">
            <v>5.6.</v>
          </cell>
          <cell r="B98" t="str">
            <v>Прострочена заборгованість за наданими</v>
          </cell>
          <cell r="C98">
            <v>7425776.6799999997</v>
          </cell>
          <cell r="D98">
            <v>7450754.6799999997</v>
          </cell>
          <cell r="E98">
            <v>8419137.6400000006</v>
          </cell>
          <cell r="F98">
            <v>6768150.3899999997</v>
          </cell>
          <cell r="G98">
            <v>7308464.8499999996</v>
          </cell>
          <cell r="H98">
            <v>6883182.5499999998</v>
          </cell>
          <cell r="I98">
            <v>6422529.71</v>
          </cell>
          <cell r="J98">
            <v>7936112.2300000004</v>
          </cell>
          <cell r="K98">
            <v>8915856.7300000004</v>
          </cell>
          <cell r="L98">
            <v>9056485</v>
          </cell>
          <cell r="M98">
            <v>11566718.26</v>
          </cell>
          <cell r="N98">
            <v>11540304.27</v>
          </cell>
          <cell r="O98">
            <v>66187525.520000003</v>
          </cell>
          <cell r="P98">
            <v>88102800.849999994</v>
          </cell>
          <cell r="Q98">
            <v>87410332.340000004</v>
          </cell>
        </row>
        <row r="99">
          <cell r="B99" t="str">
            <v>кредитами в іноземній валютi</v>
          </cell>
        </row>
        <row r="100">
          <cell r="A100" t="str">
            <v>5.7.</v>
          </cell>
          <cell r="B100" t="str">
            <v>Сумнівна заборгованість за наданими</v>
          </cell>
          <cell r="C100">
            <v>57969639.670000002</v>
          </cell>
          <cell r="D100">
            <v>57674305.740000002</v>
          </cell>
          <cell r="E100">
            <v>58489878.43</v>
          </cell>
          <cell r="F100">
            <v>60442636.390000001</v>
          </cell>
          <cell r="G100">
            <v>61056450.189999998</v>
          </cell>
          <cell r="H100">
            <v>59903932.979999997</v>
          </cell>
          <cell r="I100">
            <v>58309306.380000003</v>
          </cell>
          <cell r="J100">
            <v>55345381.210000001</v>
          </cell>
          <cell r="K100">
            <v>61616034.590000004</v>
          </cell>
          <cell r="L100">
            <v>63422867.380000003</v>
          </cell>
          <cell r="M100">
            <v>65734795.350000001</v>
          </cell>
          <cell r="N100">
            <v>66737304.719999999</v>
          </cell>
          <cell r="O100">
            <v>66454238.32</v>
          </cell>
          <cell r="P100">
            <v>74420018.390000001</v>
          </cell>
          <cell r="Q100">
            <v>73472050.359999999</v>
          </cell>
        </row>
        <row r="101">
          <cell r="B101" t="str">
            <v>кредитами</v>
          </cell>
        </row>
        <row r="102">
          <cell r="A102" t="str">
            <v>5.8.</v>
          </cell>
          <cell r="B102" t="str">
            <v>Нараховані доходи за наданими кредитами</v>
          </cell>
          <cell r="C102">
            <v>35216470.100000001</v>
          </cell>
          <cell r="D102">
            <v>35336863.159999996</v>
          </cell>
          <cell r="E102">
            <v>35468152</v>
          </cell>
          <cell r="F102">
            <v>35497806.329999998</v>
          </cell>
          <cell r="G102">
            <v>35590831.100000001</v>
          </cell>
          <cell r="H102">
            <v>38740238.899999999</v>
          </cell>
          <cell r="I102">
            <v>39490337.700000003</v>
          </cell>
          <cell r="J102">
            <v>43944442.450000003</v>
          </cell>
          <cell r="K102">
            <v>40647037.82</v>
          </cell>
          <cell r="L102">
            <v>40260579.710000001</v>
          </cell>
          <cell r="M102">
            <v>49621099.460000001</v>
          </cell>
          <cell r="N102">
            <v>34012061.060000002</v>
          </cell>
          <cell r="O102">
            <v>66751623.700000003</v>
          </cell>
          <cell r="P102">
            <v>64377619.25</v>
          </cell>
          <cell r="Q102">
            <v>60250040.060000002</v>
          </cell>
        </row>
        <row r="103">
          <cell r="A103" t="str">
            <v>6.</v>
          </cell>
          <cell r="B103" t="str">
            <v>Нефінансові недержавні установи</v>
          </cell>
          <cell r="C103">
            <v>54225679341.150002</v>
          </cell>
          <cell r="D103">
            <v>56975049131.389999</v>
          </cell>
          <cell r="E103">
            <v>60223345194.580002</v>
          </cell>
          <cell r="F103">
            <v>59917941901.949997</v>
          </cell>
          <cell r="G103">
            <v>60915036715.75</v>
          </cell>
          <cell r="H103">
            <v>66227832987.940002</v>
          </cell>
          <cell r="I103">
            <v>65120233014.019997</v>
          </cell>
          <cell r="J103">
            <v>66592227240.029999</v>
          </cell>
          <cell r="K103">
            <v>70193222501.330002</v>
          </cell>
          <cell r="L103">
            <v>69629633466.800003</v>
          </cell>
          <cell r="M103">
            <v>72525025401.029999</v>
          </cell>
          <cell r="N103">
            <v>69914988733.809998</v>
          </cell>
          <cell r="O103">
            <v>69503885980.619995</v>
          </cell>
          <cell r="P103">
            <v>71808520831.820007</v>
          </cell>
          <cell r="Q103">
            <v>77196277800.360001</v>
          </cell>
        </row>
        <row r="104">
          <cell r="A104" t="str">
            <v>6.1.</v>
          </cell>
          <cell r="B104" t="str">
            <v>Цінні папери, випущені нефінансовими</v>
          </cell>
          <cell r="C104">
            <v>2583021818.2600002</v>
          </cell>
          <cell r="D104">
            <v>2738556365.48</v>
          </cell>
          <cell r="E104">
            <v>3013838455.52</v>
          </cell>
          <cell r="F104">
            <v>2772317101.5799999</v>
          </cell>
          <cell r="G104">
            <v>2833033249.1599998</v>
          </cell>
          <cell r="H104">
            <v>3876401308.4400001</v>
          </cell>
          <cell r="I104">
            <v>3468252103.3499999</v>
          </cell>
          <cell r="J104">
            <v>3582276471.6100001</v>
          </cell>
          <cell r="K104">
            <v>4245077273.5500002</v>
          </cell>
          <cell r="L104">
            <v>3845555530.2800002</v>
          </cell>
          <cell r="M104">
            <v>3942245583.79</v>
          </cell>
          <cell r="N104">
            <v>3905037928.6199999</v>
          </cell>
          <cell r="O104">
            <v>3965348151.6799998</v>
          </cell>
          <cell r="P104">
            <v>4067668030.6100001</v>
          </cell>
          <cell r="Q104">
            <v>4920468016.3800001</v>
          </cell>
        </row>
        <row r="105">
          <cell r="B105" t="str">
            <v>недержавними установами</v>
          </cell>
        </row>
        <row r="106">
          <cell r="A106" t="str">
            <v>6.2.</v>
          </cell>
          <cell r="B106" t="str">
            <v>Нараховані доходи за цінними паперами</v>
          </cell>
          <cell r="C106">
            <v>24204043.07</v>
          </cell>
          <cell r="D106">
            <v>25539254.09</v>
          </cell>
          <cell r="E106">
            <v>26398775.370000001</v>
          </cell>
          <cell r="F106">
            <v>22372343.899999999</v>
          </cell>
          <cell r="G106">
            <v>22400415.489999998</v>
          </cell>
          <cell r="H106">
            <v>29164622.91</v>
          </cell>
          <cell r="I106">
            <v>26083646.370000001</v>
          </cell>
          <cell r="J106">
            <v>27712777.690000001</v>
          </cell>
          <cell r="K106">
            <v>31639494.260000002</v>
          </cell>
          <cell r="L106">
            <v>30397521.399999999</v>
          </cell>
          <cell r="M106">
            <v>27216457.239999998</v>
          </cell>
          <cell r="N106">
            <v>30340510.07</v>
          </cell>
          <cell r="O106">
            <v>32557514.109999999</v>
          </cell>
          <cell r="P106">
            <v>30576379.289999999</v>
          </cell>
          <cell r="Q106">
            <v>40545881.5</v>
          </cell>
        </row>
        <row r="107">
          <cell r="A107" t="str">
            <v>6.3.</v>
          </cell>
          <cell r="B107" t="str">
            <v>Кредити, надані у національній валюті</v>
          </cell>
          <cell r="C107">
            <v>27700874687.389999</v>
          </cell>
          <cell r="D107">
            <v>29256975338.16</v>
          </cell>
          <cell r="E107">
            <v>31607037054.25</v>
          </cell>
          <cell r="F107">
            <v>31355518682.77</v>
          </cell>
          <cell r="G107">
            <v>32597577068.110001</v>
          </cell>
          <cell r="H107">
            <v>35868467729.230003</v>
          </cell>
          <cell r="I107">
            <v>34873760216.080002</v>
          </cell>
          <cell r="J107">
            <v>35929681108.360001</v>
          </cell>
          <cell r="K107">
            <v>38085951453.980003</v>
          </cell>
          <cell r="L107">
            <v>37050927226.690002</v>
          </cell>
          <cell r="M107">
            <v>38614842831.370003</v>
          </cell>
          <cell r="N107">
            <v>36421114474.550003</v>
          </cell>
          <cell r="O107">
            <v>35544621466.050003</v>
          </cell>
          <cell r="P107">
            <v>36634687813.089996</v>
          </cell>
          <cell r="Q107">
            <v>40247963787.099998</v>
          </cell>
        </row>
        <row r="108">
          <cell r="A108" t="str">
            <v>6.4.</v>
          </cell>
          <cell r="B108" t="str">
            <v>Кредити, надані в іноземній валюті</v>
          </cell>
          <cell r="C108">
            <v>20712489860.639999</v>
          </cell>
          <cell r="D108">
            <v>21691149534.860001</v>
          </cell>
          <cell r="E108">
            <v>22335424985.439999</v>
          </cell>
          <cell r="F108">
            <v>22532969963.110001</v>
          </cell>
          <cell r="G108">
            <v>22161665934.5</v>
          </cell>
          <cell r="H108">
            <v>23167651997.16</v>
          </cell>
          <cell r="I108">
            <v>23427820507.290001</v>
          </cell>
          <cell r="J108">
            <v>23676541408.75</v>
          </cell>
          <cell r="K108">
            <v>24566896203.900002</v>
          </cell>
          <cell r="L108">
            <v>25305231103.23</v>
          </cell>
          <cell r="M108">
            <v>26417244282.27</v>
          </cell>
          <cell r="N108">
            <v>26093435262.68</v>
          </cell>
          <cell r="O108">
            <v>26194522401.880001</v>
          </cell>
          <cell r="P108">
            <v>27161396949.139999</v>
          </cell>
          <cell r="Q108">
            <v>28252370299.169998</v>
          </cell>
        </row>
        <row r="109">
          <cell r="A109" t="str">
            <v>6.5.</v>
          </cell>
          <cell r="B109" t="str">
            <v>Прострочена заборгованість за наданими</v>
          </cell>
          <cell r="C109">
            <v>735537478.38</v>
          </cell>
          <cell r="D109">
            <v>735876200.80999994</v>
          </cell>
          <cell r="E109">
            <v>751908156.21000004</v>
          </cell>
          <cell r="F109">
            <v>738465285.27999997</v>
          </cell>
          <cell r="G109">
            <v>724304727.38</v>
          </cell>
          <cell r="H109">
            <v>745929888.89999998</v>
          </cell>
          <cell r="I109">
            <v>782449595.04999995</v>
          </cell>
          <cell r="J109">
            <v>816163314.82000005</v>
          </cell>
          <cell r="K109">
            <v>839886145.12</v>
          </cell>
          <cell r="L109">
            <v>938621007.75999999</v>
          </cell>
          <cell r="M109">
            <v>965466615.44000006</v>
          </cell>
          <cell r="N109">
            <v>1119066112.6199999</v>
          </cell>
          <cell r="O109">
            <v>1161071951.29</v>
          </cell>
          <cell r="P109">
            <v>1201650815.49</v>
          </cell>
          <cell r="Q109">
            <v>1100590564.26</v>
          </cell>
        </row>
        <row r="110">
          <cell r="B110" t="str">
            <v>кредитами у національній валюті</v>
          </cell>
        </row>
        <row r="111">
          <cell r="A111" t="str">
            <v>6.6.</v>
          </cell>
          <cell r="B111" t="str">
            <v>Прострочена заборгованість за наданими</v>
          </cell>
          <cell r="C111">
            <v>360362147.99000001</v>
          </cell>
          <cell r="D111">
            <v>423203843.63</v>
          </cell>
          <cell r="E111">
            <v>398244700.76999998</v>
          </cell>
          <cell r="F111">
            <v>399302490.97000003</v>
          </cell>
          <cell r="G111">
            <v>377122103.51999998</v>
          </cell>
          <cell r="H111">
            <v>341394185.48000002</v>
          </cell>
          <cell r="I111">
            <v>321214902.05000001</v>
          </cell>
          <cell r="J111">
            <v>317715244.23000002</v>
          </cell>
          <cell r="K111">
            <v>297938299.64999998</v>
          </cell>
          <cell r="L111">
            <v>321237944.91000003</v>
          </cell>
          <cell r="M111">
            <v>338153954.13999999</v>
          </cell>
          <cell r="N111">
            <v>321121299.43000001</v>
          </cell>
          <cell r="O111">
            <v>286930827.05000001</v>
          </cell>
          <cell r="P111">
            <v>329045811.00999999</v>
          </cell>
          <cell r="Q111">
            <v>333036269.29000002</v>
          </cell>
        </row>
        <row r="112">
          <cell r="B112" t="str">
            <v>кредитами в іноземній валюті</v>
          </cell>
        </row>
        <row r="113">
          <cell r="A113" t="str">
            <v>6.7.</v>
          </cell>
          <cell r="B113" t="str">
            <v>Сумнівна заборгованість за наданими</v>
          </cell>
          <cell r="C113">
            <v>1153078849.8499999</v>
          </cell>
          <cell r="D113">
            <v>1122281871.45</v>
          </cell>
          <cell r="E113">
            <v>1115480838.76</v>
          </cell>
          <cell r="F113">
            <v>1125869017.22</v>
          </cell>
          <cell r="G113">
            <v>1156827594.79</v>
          </cell>
          <cell r="H113">
            <v>1171646714.98</v>
          </cell>
          <cell r="I113">
            <v>1168524391.04</v>
          </cell>
          <cell r="J113">
            <v>1148535843.9200001</v>
          </cell>
          <cell r="K113">
            <v>1143505354.0699999</v>
          </cell>
          <cell r="L113">
            <v>1158329831.1300001</v>
          </cell>
          <cell r="M113">
            <v>1180173942.0799999</v>
          </cell>
          <cell r="N113">
            <v>1176753799.4300001</v>
          </cell>
          <cell r="O113">
            <v>1213952886.2</v>
          </cell>
          <cell r="P113">
            <v>1236017350.3599999</v>
          </cell>
          <cell r="Q113">
            <v>1247654182.4400001</v>
          </cell>
        </row>
        <row r="114">
          <cell r="B114" t="str">
            <v>кредитами</v>
          </cell>
        </row>
        <row r="115">
          <cell r="A115" t="str">
            <v>6.8.</v>
          </cell>
          <cell r="B115" t="str">
            <v>Нараховані доходи за наданими кредитами</v>
          </cell>
          <cell r="C115">
            <v>956110455.57000005</v>
          </cell>
          <cell r="D115">
            <v>981466722.90999997</v>
          </cell>
          <cell r="E115">
            <v>975012228.25999999</v>
          </cell>
          <cell r="F115">
            <v>971127017.12</v>
          </cell>
          <cell r="G115">
            <v>1042105622.8</v>
          </cell>
          <cell r="H115">
            <v>1027176540.84</v>
          </cell>
          <cell r="I115">
            <v>1052127652.79</v>
          </cell>
          <cell r="J115">
            <v>1093601070.6500001</v>
          </cell>
          <cell r="K115">
            <v>982328276.79999995</v>
          </cell>
          <cell r="L115">
            <v>979333301.39999998</v>
          </cell>
          <cell r="M115">
            <v>1039681734.7</v>
          </cell>
          <cell r="N115">
            <v>848119346.40999997</v>
          </cell>
          <cell r="O115">
            <v>1104880782.3599999</v>
          </cell>
          <cell r="P115">
            <v>1147477682.8299999</v>
          </cell>
          <cell r="Q115">
            <v>1053648800.22</v>
          </cell>
        </row>
        <row r="116">
          <cell r="A116" t="str">
            <v>7.</v>
          </cell>
          <cell r="B116" t="str">
            <v>Домашні господарства</v>
          </cell>
          <cell r="C116">
            <v>9856141287.3700008</v>
          </cell>
          <cell r="D116">
            <v>10218733804.299999</v>
          </cell>
          <cell r="E116">
            <v>10777897776.200001</v>
          </cell>
          <cell r="F116">
            <v>11453832029.219999</v>
          </cell>
          <cell r="G116">
            <v>12048159006.620001</v>
          </cell>
          <cell r="H116">
            <v>12782254981.139999</v>
          </cell>
          <cell r="I116">
            <v>13430421043.16</v>
          </cell>
          <cell r="J116">
            <v>14062596934.77</v>
          </cell>
          <cell r="K116">
            <v>14692716977.280001</v>
          </cell>
          <cell r="L116">
            <v>15755263038.559999</v>
          </cell>
          <cell r="M116">
            <v>16639995637.57</v>
          </cell>
          <cell r="N116">
            <v>16117848458.860001</v>
          </cell>
          <cell r="O116">
            <v>15820236237.059999</v>
          </cell>
          <cell r="P116">
            <v>16288593059.07</v>
          </cell>
          <cell r="Q116">
            <v>17352558285.540001</v>
          </cell>
        </row>
        <row r="117">
          <cell r="A117" t="str">
            <v>7.1.</v>
          </cell>
          <cell r="B117" t="str">
            <v>Кредити, надані у національній валюті</v>
          </cell>
          <cell r="C117">
            <v>4480676302.2799997</v>
          </cell>
          <cell r="D117">
            <v>4596757366.5500002</v>
          </cell>
          <cell r="E117">
            <v>4786861377.3400002</v>
          </cell>
          <cell r="F117">
            <v>4952922315.5</v>
          </cell>
          <cell r="G117">
            <v>5115423674.5299997</v>
          </cell>
          <cell r="H117">
            <v>5342558216.8100004</v>
          </cell>
          <cell r="I117">
            <v>5580896388.2200003</v>
          </cell>
          <cell r="J117">
            <v>5856624557.0299997</v>
          </cell>
          <cell r="K117">
            <v>6176237532</v>
          </cell>
          <cell r="L117">
            <v>6946539061.6099997</v>
          </cell>
          <cell r="M117">
            <v>7628690978.54</v>
          </cell>
          <cell r="N117">
            <v>7306100016.9300003</v>
          </cell>
          <cell r="O117">
            <v>7042770320.6499996</v>
          </cell>
          <cell r="P117">
            <v>7140847061.54</v>
          </cell>
          <cell r="Q117">
            <v>7383467421.3699999</v>
          </cell>
        </row>
        <row r="118">
          <cell r="A118" t="str">
            <v>7.2.</v>
          </cell>
          <cell r="B118" t="str">
            <v>Кредити, надані в іноземній валюті</v>
          </cell>
          <cell r="C118">
            <v>5128819235.6199999</v>
          </cell>
          <cell r="D118">
            <v>5364074203.7600002</v>
          </cell>
          <cell r="E118">
            <v>5713481315.0799999</v>
          </cell>
          <cell r="F118">
            <v>6207307964.6300001</v>
          </cell>
          <cell r="G118">
            <v>6616975992.3000002</v>
          </cell>
          <cell r="H118">
            <v>7096038494.46</v>
          </cell>
          <cell r="I118">
            <v>7489686268.6400003</v>
          </cell>
          <cell r="J118">
            <v>7821977903.4499998</v>
          </cell>
          <cell r="K118">
            <v>8116606892.6599998</v>
          </cell>
          <cell r="L118">
            <v>8381485140.6700001</v>
          </cell>
          <cell r="M118">
            <v>8547465258.2399998</v>
          </cell>
          <cell r="N118">
            <v>8331656860.9700003</v>
          </cell>
          <cell r="O118">
            <v>8251035135.8199997</v>
          </cell>
          <cell r="P118">
            <v>8606539153.0499992</v>
          </cell>
          <cell r="Q118">
            <v>9384825675.1499996</v>
          </cell>
        </row>
        <row r="119">
          <cell r="A119" t="str">
            <v>7.3.</v>
          </cell>
          <cell r="B119" t="str">
            <v>Прострочена заборгованість за наданими</v>
          </cell>
          <cell r="C119">
            <v>60775523.420000002</v>
          </cell>
          <cell r="D119">
            <v>63091328.850000001</v>
          </cell>
          <cell r="E119">
            <v>63190049.689999998</v>
          </cell>
          <cell r="F119">
            <v>69340499.920000002</v>
          </cell>
          <cell r="G119">
            <v>71385037.989999995</v>
          </cell>
          <cell r="H119">
            <v>80007810.799999997</v>
          </cell>
          <cell r="I119">
            <v>82654303.760000005</v>
          </cell>
          <cell r="J119">
            <v>86782455.75</v>
          </cell>
          <cell r="K119">
            <v>86878552.590000004</v>
          </cell>
          <cell r="L119">
            <v>96459410.150000006</v>
          </cell>
          <cell r="M119">
            <v>105189234.43000001</v>
          </cell>
          <cell r="N119">
            <v>113537488.09</v>
          </cell>
          <cell r="O119">
            <v>124400839.48</v>
          </cell>
          <cell r="P119">
            <v>131577686.27</v>
          </cell>
          <cell r="Q119">
            <v>160177336.22</v>
          </cell>
        </row>
        <row r="120">
          <cell r="B120" t="str">
            <v>кредитами у національній валюті</v>
          </cell>
        </row>
        <row r="121">
          <cell r="A121" t="str">
            <v>7.4.</v>
          </cell>
          <cell r="B121" t="str">
            <v>Прострочена заборгованість за наданими</v>
          </cell>
          <cell r="C121">
            <v>26798395.57</v>
          </cell>
          <cell r="D121">
            <v>29190003.890000001</v>
          </cell>
          <cell r="E121">
            <v>32413809.329999998</v>
          </cell>
          <cell r="F121">
            <v>35923613.479999997</v>
          </cell>
          <cell r="G121">
            <v>38221355.770000003</v>
          </cell>
          <cell r="H121">
            <v>43201051.350000001</v>
          </cell>
          <cell r="I121">
            <v>46901633.020000003</v>
          </cell>
          <cell r="J121">
            <v>47953010.960000001</v>
          </cell>
          <cell r="K121">
            <v>52795657.770000003</v>
          </cell>
          <cell r="L121">
            <v>56063242.490000002</v>
          </cell>
          <cell r="M121">
            <v>63794262.079999998</v>
          </cell>
          <cell r="N121">
            <v>66410890.75</v>
          </cell>
          <cell r="O121">
            <v>70282404.200000003</v>
          </cell>
          <cell r="P121">
            <v>72474910.989999995</v>
          </cell>
          <cell r="Q121">
            <v>72298666.109999999</v>
          </cell>
        </row>
        <row r="122">
          <cell r="B122" t="str">
            <v>кредитами в іноземній валюті</v>
          </cell>
        </row>
        <row r="123">
          <cell r="A123" t="str">
            <v>───────</v>
          </cell>
          <cell r="B123" t="str">
            <v>───────────────────────────────────────────</v>
          </cell>
          <cell r="C123" t="str">
            <v>────────────────</v>
          </cell>
          <cell r="D123" t="str">
            <v>────────────────</v>
          </cell>
          <cell r="E123" t="str">
            <v>────────────────</v>
          </cell>
          <cell r="F123" t="str">
            <v>────────────────</v>
          </cell>
          <cell r="G123" t="str">
            <v>────────────────</v>
          </cell>
          <cell r="H123" t="str">
            <v>────────────────</v>
          </cell>
          <cell r="I123" t="str">
            <v>────────────────</v>
          </cell>
          <cell r="J123" t="str">
            <v>────────────────</v>
          </cell>
          <cell r="K123" t="str">
            <v>───────────────</v>
          </cell>
          <cell r="L123" t="str">
            <v>────────────────</v>
          </cell>
          <cell r="M123" t="str">
            <v>────────────────</v>
          </cell>
          <cell r="N123" t="str">
            <v>────────────────</v>
          </cell>
          <cell r="O123" t="str">
            <v>────────────────</v>
          </cell>
          <cell r="P123" t="str">
            <v>────────────────</v>
          </cell>
          <cell r="Q123" t="str">
            <v>────────────────</v>
          </cell>
        </row>
        <row r="124">
          <cell r="C124" t="str">
            <v>_x000C_</v>
          </cell>
          <cell r="D124" t="str">
            <v>_x000C_</v>
          </cell>
          <cell r="E124" t="str">
            <v>_x000C_</v>
          </cell>
          <cell r="F124" t="str">
            <v>_x000C_</v>
          </cell>
          <cell r="G124" t="str">
            <v>_x000C_</v>
          </cell>
          <cell r="H124" t="str">
            <v>_x000C_</v>
          </cell>
          <cell r="I124" t="str">
            <v>_x000C_</v>
          </cell>
          <cell r="J124" t="str">
            <v>_x000C_</v>
          </cell>
          <cell r="K124" t="str">
            <v>_x000C_</v>
          </cell>
          <cell r="L124" t="str">
            <v>_x000C_</v>
          </cell>
          <cell r="M124" t="str">
            <v>_x000C_</v>
          </cell>
          <cell r="N124" t="str">
            <v>_x000C_</v>
          </cell>
          <cell r="O124" t="str">
            <v>_x000C_</v>
          </cell>
          <cell r="P124" t="str">
            <v>_x000C_</v>
          </cell>
          <cell r="Q124" t="str">
            <v>_x000C_</v>
          </cell>
        </row>
        <row r="125">
          <cell r="A125" t="str">
            <v>N1_20R.</v>
          </cell>
          <cell r="B125">
            <v>47</v>
          </cell>
          <cell r="C125" t="str">
            <v>Лист N    3</v>
          </cell>
          <cell r="D125" t="str">
            <v>Лист N    3</v>
          </cell>
          <cell r="E125" t="str">
            <v>Лист N    3</v>
          </cell>
          <cell r="F125" t="str">
            <v>Лист N    3</v>
          </cell>
          <cell r="G125" t="str">
            <v>Лист N    3</v>
          </cell>
          <cell r="H125" t="str">
            <v>Лист N    3</v>
          </cell>
          <cell r="I125" t="str">
            <v>Лист N    3</v>
          </cell>
          <cell r="J125" t="str">
            <v>Лист N    3</v>
          </cell>
          <cell r="K125" t="str">
            <v>Лист N    3</v>
          </cell>
          <cell r="L125" t="str">
            <v>Лист N    3</v>
          </cell>
          <cell r="M125" t="str">
            <v>Лист N    3</v>
          </cell>
          <cell r="N125" t="str">
            <v>Лист N    3</v>
          </cell>
          <cell r="O125" t="str">
            <v>Лист N    3</v>
          </cell>
          <cell r="P125" t="str">
            <v>Лист N    3</v>
          </cell>
          <cell r="Q125" t="str">
            <v>Лист N    3</v>
          </cell>
        </row>
        <row r="126">
          <cell r="A126" t="str">
            <v>┌──────</v>
          </cell>
          <cell r="B126" t="str">
            <v>──────────────────────────────────────────┬</v>
          </cell>
          <cell r="C126" t="str">
            <v>───────────────┐</v>
          </cell>
          <cell r="D126" t="str">
            <v>───────────────┐</v>
          </cell>
          <cell r="E126" t="str">
            <v>───────────────┐</v>
          </cell>
          <cell r="F126" t="str">
            <v>───────────────┐</v>
          </cell>
          <cell r="G126" t="str">
            <v>───────────────┐</v>
          </cell>
          <cell r="H126" t="str">
            <v>───────────────┐</v>
          </cell>
          <cell r="I126" t="str">
            <v>───────────────┐</v>
          </cell>
          <cell r="J126" t="str">
            <v>───────────────┐</v>
          </cell>
          <cell r="K126" t="str">
            <v>──────────────┐</v>
          </cell>
          <cell r="L126" t="str">
            <v>───────────────┐</v>
          </cell>
          <cell r="M126" t="str">
            <v>───────────────┐</v>
          </cell>
          <cell r="N126" t="str">
            <v>───────────────┐</v>
          </cell>
          <cell r="O126" t="str">
            <v>───────────────┐</v>
          </cell>
          <cell r="P126" t="str">
            <v>───────────────┐</v>
          </cell>
          <cell r="Q126" t="str">
            <v>───────────────┐</v>
          </cell>
        </row>
        <row r="127">
          <cell r="A127" t="str">
            <v>│</v>
          </cell>
          <cell r="B127" t="str">
            <v>Статтi  балансу                 │</v>
          </cell>
          <cell r="C127" t="str">
            <v>Сума     │</v>
          </cell>
          <cell r="D127" t="str">
            <v>Сума     │</v>
          </cell>
          <cell r="E127" t="str">
            <v>Сума     │</v>
          </cell>
          <cell r="F127" t="str">
            <v>Сума     │</v>
          </cell>
          <cell r="G127" t="str">
            <v>Сума     │</v>
          </cell>
          <cell r="H127" t="str">
            <v>Сума     │</v>
          </cell>
          <cell r="I127" t="str">
            <v>Сума     │</v>
          </cell>
          <cell r="J127" t="str">
            <v>Сума     │</v>
          </cell>
          <cell r="K127" t="str">
            <v>Сума     │</v>
          </cell>
          <cell r="L127" t="str">
            <v>Сума     │</v>
          </cell>
          <cell r="M127" t="str">
            <v>Сума     │</v>
          </cell>
          <cell r="N127" t="str">
            <v>Сума     │</v>
          </cell>
          <cell r="O127" t="str">
            <v>Сума     │</v>
          </cell>
          <cell r="P127" t="str">
            <v>Сума     │</v>
          </cell>
          <cell r="Q127" t="str">
            <v>Сума     │</v>
          </cell>
        </row>
        <row r="128">
          <cell r="A128" t="str">
            <v>├──────</v>
          </cell>
          <cell r="B128" t="str">
            <v>──────────────────────────────────────────┼</v>
          </cell>
          <cell r="C128" t="str">
            <v>───────────────┤</v>
          </cell>
          <cell r="D128" t="str">
            <v>───────────────┤</v>
          </cell>
          <cell r="E128" t="str">
            <v>───────────────┤</v>
          </cell>
          <cell r="F128" t="str">
            <v>───────────────┤</v>
          </cell>
          <cell r="G128" t="str">
            <v>───────────────┤</v>
          </cell>
          <cell r="H128" t="str">
            <v>───────────────┤</v>
          </cell>
          <cell r="I128" t="str">
            <v>───────────────┤</v>
          </cell>
          <cell r="J128" t="str">
            <v>───────────────┤</v>
          </cell>
          <cell r="K128" t="str">
            <v>──────────────┤</v>
          </cell>
          <cell r="L128" t="str">
            <v>───────────────┤</v>
          </cell>
          <cell r="M128" t="str">
            <v>───────────────┤</v>
          </cell>
          <cell r="N128" t="str">
            <v>───────────────┤</v>
          </cell>
          <cell r="O128" t="str">
            <v>───────────────┤</v>
          </cell>
          <cell r="P128" t="str">
            <v>───────────────┤</v>
          </cell>
          <cell r="Q128" t="str">
            <v>───────────────┤</v>
          </cell>
        </row>
        <row r="129">
          <cell r="A129" t="str">
            <v>7.5.</v>
          </cell>
          <cell r="B129" t="str">
            <v>Сумнівна заборгованість за наданими</v>
          </cell>
          <cell r="C129">
            <v>48568747.390000001</v>
          </cell>
          <cell r="D129">
            <v>51084444.689999998</v>
          </cell>
          <cell r="E129">
            <v>57144606.710000001</v>
          </cell>
          <cell r="F129">
            <v>59128455.82</v>
          </cell>
          <cell r="G129">
            <v>61652395.240000002</v>
          </cell>
          <cell r="H129">
            <v>64326145.549999997</v>
          </cell>
          <cell r="I129">
            <v>64909491.670000002</v>
          </cell>
          <cell r="J129">
            <v>70006491.540000007</v>
          </cell>
          <cell r="K129">
            <v>79276332.260000005</v>
          </cell>
          <cell r="L129">
            <v>81661159.569999993</v>
          </cell>
          <cell r="M129">
            <v>83093549.170000002</v>
          </cell>
          <cell r="N129">
            <v>89027492.140000001</v>
          </cell>
          <cell r="O129">
            <v>95601349.019999996</v>
          </cell>
          <cell r="P129">
            <v>98803889.560000002</v>
          </cell>
          <cell r="Q129">
            <v>101831809.55</v>
          </cell>
        </row>
        <row r="130">
          <cell r="B130" t="str">
            <v>кредитами</v>
          </cell>
        </row>
        <row r="131">
          <cell r="A131" t="str">
            <v>7.6.</v>
          </cell>
          <cell r="B131" t="str">
            <v>Нараховані доходи за наданими кредитами</v>
          </cell>
          <cell r="C131">
            <v>110503083.09</v>
          </cell>
          <cell r="D131">
            <v>114536456.56</v>
          </cell>
          <cell r="E131">
            <v>124806618.05</v>
          </cell>
          <cell r="F131">
            <v>129209179.87</v>
          </cell>
          <cell r="G131">
            <v>144500550.78999999</v>
          </cell>
          <cell r="H131">
            <v>156123262.16999999</v>
          </cell>
          <cell r="I131">
            <v>165372957.84999999</v>
          </cell>
          <cell r="J131">
            <v>179252516.03999999</v>
          </cell>
          <cell r="K131">
            <v>180922010</v>
          </cell>
          <cell r="L131">
            <v>193055024.06999999</v>
          </cell>
          <cell r="M131">
            <v>211762355.11000001</v>
          </cell>
          <cell r="N131">
            <v>211115709.97999999</v>
          </cell>
          <cell r="O131">
            <v>236146187.88999999</v>
          </cell>
          <cell r="P131">
            <v>238350357.66</v>
          </cell>
          <cell r="Q131">
            <v>249957377.13999999</v>
          </cell>
        </row>
        <row r="132">
          <cell r="A132" t="str">
            <v>7.7.</v>
          </cell>
          <cell r="B132" t="str">
            <v>із них: фізичні особи</v>
          </cell>
          <cell r="C132">
            <v>8817598818.2099991</v>
          </cell>
          <cell r="D132">
            <v>9088147681.6200008</v>
          </cell>
          <cell r="E132">
            <v>9602828085.1499996</v>
          </cell>
          <cell r="F132">
            <v>10229921325.18</v>
          </cell>
          <cell r="G132">
            <v>10767952878.32</v>
          </cell>
          <cell r="H132">
            <v>11461003508.49</v>
          </cell>
          <cell r="I132">
            <v>12056204420.57</v>
          </cell>
          <cell r="J132">
            <v>12656087955.959999</v>
          </cell>
          <cell r="K132">
            <v>13258094927.73</v>
          </cell>
          <cell r="L132">
            <v>14243862095.08</v>
          </cell>
          <cell r="M132">
            <v>15099794069.9</v>
          </cell>
          <cell r="N132">
            <v>14629251177.41</v>
          </cell>
          <cell r="O132">
            <v>14462642298.32</v>
          </cell>
          <cell r="P132">
            <v>14888407336.18</v>
          </cell>
          <cell r="Q132">
            <v>15885270748.690001</v>
          </cell>
        </row>
        <row r="133">
          <cell r="A133" t="str">
            <v>7.7.1.</v>
          </cell>
          <cell r="B133" t="str">
            <v>Кредити, надані у національній валюті</v>
          </cell>
          <cell r="C133">
            <v>3780978146.9299998</v>
          </cell>
          <cell r="D133">
            <v>3822731503.71</v>
          </cell>
          <cell r="E133">
            <v>3979461797.79</v>
          </cell>
          <cell r="F133">
            <v>4112059264.0799999</v>
          </cell>
          <cell r="G133">
            <v>4230381970.21</v>
          </cell>
          <cell r="H133">
            <v>4434398174.0900002</v>
          </cell>
          <cell r="I133">
            <v>4641190635.5799999</v>
          </cell>
          <cell r="J133">
            <v>4908213450.5</v>
          </cell>
          <cell r="K133">
            <v>5208853639.3400002</v>
          </cell>
          <cell r="L133">
            <v>5915479480.9700003</v>
          </cell>
          <cell r="M133">
            <v>6554485557.9899998</v>
          </cell>
          <cell r="N133">
            <v>6307872460.9700003</v>
          </cell>
          <cell r="O133">
            <v>6131484913.54</v>
          </cell>
          <cell r="P133">
            <v>6210909684.5900002</v>
          </cell>
          <cell r="Q133">
            <v>6419574567.3599997</v>
          </cell>
        </row>
        <row r="134">
          <cell r="A134" t="str">
            <v>7.7.2.</v>
          </cell>
          <cell r="B134" t="str">
            <v>Кредити, надані в іноземній валюті</v>
          </cell>
          <cell r="C134">
            <v>4829077672.0600004</v>
          </cell>
          <cell r="D134">
            <v>5049564553.1199999</v>
          </cell>
          <cell r="E134">
            <v>5389015583.8000002</v>
          </cell>
          <cell r="F134">
            <v>5869893211</v>
          </cell>
          <cell r="G134">
            <v>6268823541.0600004</v>
          </cell>
          <cell r="H134">
            <v>6733051389.5299997</v>
          </cell>
          <cell r="I134">
            <v>7106438190.1000004</v>
          </cell>
          <cell r="J134">
            <v>7416727518.2299995</v>
          </cell>
          <cell r="K134">
            <v>7702183721.2200003</v>
          </cell>
          <cell r="L134">
            <v>7959835419.6700001</v>
          </cell>
          <cell r="M134">
            <v>8144853911.8000002</v>
          </cell>
          <cell r="N134">
            <v>7915066131.8100004</v>
          </cell>
          <cell r="O134">
            <v>7885936873.7299995</v>
          </cell>
          <cell r="P134">
            <v>8215091736.7700005</v>
          </cell>
          <cell r="Q134">
            <v>8961583101.2299995</v>
          </cell>
        </row>
        <row r="135">
          <cell r="A135" t="str">
            <v>7.7.3.</v>
          </cell>
          <cell r="B135" t="str">
            <v>Прострочена заборгованість за наданими</v>
          </cell>
          <cell r="C135">
            <v>42586300.409999996</v>
          </cell>
          <cell r="D135">
            <v>43174079.130000003</v>
          </cell>
          <cell r="E135">
            <v>44867398.18</v>
          </cell>
          <cell r="F135">
            <v>48663816.049999997</v>
          </cell>
          <cell r="G135">
            <v>51481498.350000001</v>
          </cell>
          <cell r="H135">
            <v>57171708.600000001</v>
          </cell>
          <cell r="I135">
            <v>59827605.740000002</v>
          </cell>
          <cell r="J135">
            <v>64034022.579999998</v>
          </cell>
          <cell r="K135">
            <v>65302724.600000001</v>
          </cell>
          <cell r="L135">
            <v>71422708.25</v>
          </cell>
          <cell r="M135">
            <v>77311558.109999999</v>
          </cell>
          <cell r="N135">
            <v>77075343.269999996</v>
          </cell>
          <cell r="O135">
            <v>86793429.75</v>
          </cell>
          <cell r="P135">
            <v>97429118.950000003</v>
          </cell>
          <cell r="Q135">
            <v>125381897.15000001</v>
          </cell>
        </row>
        <row r="136">
          <cell r="B136" t="str">
            <v>кредитами у національній валюті</v>
          </cell>
        </row>
        <row r="137">
          <cell r="A137" t="str">
            <v>7.7.4.</v>
          </cell>
          <cell r="B137" t="str">
            <v>Прострочена заборгованість за наданими</v>
          </cell>
          <cell r="C137">
            <v>24830267.219999999</v>
          </cell>
          <cell r="D137">
            <v>26129805.190000001</v>
          </cell>
          <cell r="E137">
            <v>28459519.82</v>
          </cell>
          <cell r="F137">
            <v>32416712.02</v>
          </cell>
          <cell r="G137">
            <v>33749087.270000003</v>
          </cell>
          <cell r="H137">
            <v>39050460.829999998</v>
          </cell>
          <cell r="I137">
            <v>42263320.259999998</v>
          </cell>
          <cell r="J137">
            <v>43269752.659999996</v>
          </cell>
          <cell r="K137">
            <v>48142553.770000003</v>
          </cell>
          <cell r="L137">
            <v>50461826.700000003</v>
          </cell>
          <cell r="M137">
            <v>58778070.869999997</v>
          </cell>
          <cell r="N137">
            <v>60354558.520000003</v>
          </cell>
          <cell r="O137">
            <v>63248635.119999997</v>
          </cell>
          <cell r="P137">
            <v>64802002.829999998</v>
          </cell>
          <cell r="Q137">
            <v>66452947.090000004</v>
          </cell>
        </row>
        <row r="138">
          <cell r="B138" t="str">
            <v>кредитами в іноземній валюті</v>
          </cell>
        </row>
        <row r="139">
          <cell r="A139" t="str">
            <v>7.7.5.</v>
          </cell>
          <cell r="B139" t="str">
            <v>Сумнівна заборгованість за наданими</v>
          </cell>
          <cell r="C139">
            <v>37147468.520000003</v>
          </cell>
          <cell r="D139">
            <v>39468703.770000003</v>
          </cell>
          <cell r="E139">
            <v>44675702.920000002</v>
          </cell>
          <cell r="F139">
            <v>46051500.770000003</v>
          </cell>
          <cell r="G139">
            <v>48293046.759999998</v>
          </cell>
          <cell r="H139">
            <v>50663728.880000003</v>
          </cell>
          <cell r="I139">
            <v>50978296.380000003</v>
          </cell>
          <cell r="J139">
            <v>55108988.659999996</v>
          </cell>
          <cell r="K139">
            <v>62264362.899999999</v>
          </cell>
          <cell r="L139">
            <v>64303128.619999997</v>
          </cell>
          <cell r="M139">
            <v>64772942.109999999</v>
          </cell>
          <cell r="N139">
            <v>69212197.709999993</v>
          </cell>
          <cell r="O139">
            <v>74586327.200000003</v>
          </cell>
          <cell r="P139">
            <v>77471150.700000003</v>
          </cell>
          <cell r="Q139">
            <v>78728525.019999996</v>
          </cell>
        </row>
        <row r="140">
          <cell r="B140" t="str">
            <v>кредитами</v>
          </cell>
        </row>
        <row r="141">
          <cell r="A141" t="str">
            <v>7.7.6.</v>
          </cell>
          <cell r="B141" t="str">
            <v>Нараховані доходи за наданими кредитами</v>
          </cell>
          <cell r="C141">
            <v>102978963.06999999</v>
          </cell>
          <cell r="D141">
            <v>107079036.7</v>
          </cell>
          <cell r="E141">
            <v>116348082.64</v>
          </cell>
          <cell r="F141">
            <v>120836821.26000001</v>
          </cell>
          <cell r="G141">
            <v>135223734.66999999</v>
          </cell>
          <cell r="H141">
            <v>146668046.56</v>
          </cell>
          <cell r="I141">
            <v>155506372.50999999</v>
          </cell>
          <cell r="J141">
            <v>168734223.33000001</v>
          </cell>
          <cell r="K141">
            <v>171347925.90000001</v>
          </cell>
          <cell r="L141">
            <v>182359530.87</v>
          </cell>
          <cell r="M141">
            <v>199592029.02000001</v>
          </cell>
          <cell r="N141">
            <v>199670485.13</v>
          </cell>
          <cell r="O141">
            <v>220592118.97999999</v>
          </cell>
          <cell r="P141">
            <v>222703642.34</v>
          </cell>
          <cell r="Q141">
            <v>233549710.84</v>
          </cell>
        </row>
        <row r="142">
          <cell r="A142" t="str">
            <v>8.</v>
          </cell>
          <cell r="B142" t="str">
            <v>Некомерційні організації, обслуговують</v>
          </cell>
          <cell r="C142">
            <v>53649149.090000004</v>
          </cell>
          <cell r="D142">
            <v>172074934.49000001</v>
          </cell>
          <cell r="E142">
            <v>172542266.81</v>
          </cell>
          <cell r="F142">
            <v>177088852.28</v>
          </cell>
          <cell r="G142">
            <v>187539235.31</v>
          </cell>
          <cell r="H142">
            <v>18920342.899999999</v>
          </cell>
          <cell r="I142">
            <v>15602288.199999999</v>
          </cell>
          <cell r="J142">
            <v>16012372.68</v>
          </cell>
          <cell r="K142">
            <v>18964834</v>
          </cell>
          <cell r="L142">
            <v>17704558.149999999</v>
          </cell>
          <cell r="M142">
            <v>12888812.93</v>
          </cell>
          <cell r="N142">
            <v>13987473.09</v>
          </cell>
          <cell r="O142">
            <v>9334229.9499999993</v>
          </cell>
          <cell r="P142">
            <v>14663195.970000001</v>
          </cell>
          <cell r="Q142">
            <v>18128048.210000001</v>
          </cell>
        </row>
        <row r="143">
          <cell r="B143" t="str">
            <v>домашні господарства</v>
          </cell>
        </row>
        <row r="144">
          <cell r="A144" t="str">
            <v>8.1.</v>
          </cell>
          <cell r="B144" t="str">
            <v>Кредити, надані у національній валюті</v>
          </cell>
          <cell r="C144">
            <v>47717892.369999997</v>
          </cell>
          <cell r="D144">
            <v>45359574.409999996</v>
          </cell>
          <cell r="E144">
            <v>48895928.829999998</v>
          </cell>
          <cell r="F144">
            <v>56758726.640000001</v>
          </cell>
          <cell r="G144">
            <v>47800587.07</v>
          </cell>
          <cell r="H144">
            <v>14158864.4</v>
          </cell>
          <cell r="I144">
            <v>11555926.609999999</v>
          </cell>
          <cell r="J144">
            <v>12849235.439999999</v>
          </cell>
          <cell r="K144">
            <v>15504745.640000001</v>
          </cell>
          <cell r="L144">
            <v>14339137.279999999</v>
          </cell>
          <cell r="M144">
            <v>10511605.67</v>
          </cell>
          <cell r="N144">
            <v>11675519.869999999</v>
          </cell>
          <cell r="O144">
            <v>6408814.6200000001</v>
          </cell>
          <cell r="P144">
            <v>11710225.560000001</v>
          </cell>
          <cell r="Q144">
            <v>15545334.369999999</v>
          </cell>
        </row>
        <row r="145">
          <cell r="A145" t="str">
            <v>8.2.</v>
          </cell>
          <cell r="B145" t="str">
            <v>Кредити, надані в іноземній валюті</v>
          </cell>
          <cell r="C145">
            <v>1384034.61</v>
          </cell>
          <cell r="D145">
            <v>121345701.31</v>
          </cell>
          <cell r="E145">
            <v>118497491.15000001</v>
          </cell>
          <cell r="F145">
            <v>114804355.88</v>
          </cell>
          <cell r="G145">
            <v>117663878.86</v>
          </cell>
          <cell r="H145">
            <v>888827.59</v>
          </cell>
          <cell r="I145">
            <v>699000.26</v>
          </cell>
          <cell r="J145">
            <v>669694.71</v>
          </cell>
          <cell r="K145">
            <v>1090913.1200000001</v>
          </cell>
          <cell r="L145">
            <v>1073328.67</v>
          </cell>
          <cell r="M145">
            <v>426672.75</v>
          </cell>
          <cell r="N145">
            <v>417169.24</v>
          </cell>
          <cell r="O145">
            <v>387564.92</v>
          </cell>
          <cell r="P145">
            <v>385681.99</v>
          </cell>
          <cell r="Q145">
            <v>13835.27</v>
          </cell>
        </row>
        <row r="146">
          <cell r="A146" t="str">
            <v>8.3.</v>
          </cell>
          <cell r="B146" t="str">
            <v>Прострочена заборгованість за наданими</v>
          </cell>
          <cell r="C146">
            <v>2961500.28</v>
          </cell>
          <cell r="D146">
            <v>3031908.15</v>
          </cell>
          <cell r="E146">
            <v>2706855.36</v>
          </cell>
          <cell r="F146">
            <v>2855861.21</v>
          </cell>
          <cell r="G146">
            <v>18110724.59</v>
          </cell>
          <cell r="H146">
            <v>1552781.28</v>
          </cell>
          <cell r="I146">
            <v>1382509.55</v>
          </cell>
          <cell r="J146">
            <v>1410988.41</v>
          </cell>
          <cell r="K146">
            <v>1344489.42</v>
          </cell>
          <cell r="L146">
            <v>1296178.1499999999</v>
          </cell>
          <cell r="M146">
            <v>969276</v>
          </cell>
          <cell r="N146">
            <v>969276</v>
          </cell>
          <cell r="O146">
            <v>971680</v>
          </cell>
          <cell r="P146">
            <v>969276</v>
          </cell>
          <cell r="Q146">
            <v>969276</v>
          </cell>
        </row>
        <row r="147">
          <cell r="B147" t="str">
            <v>кредитами у національній валюті</v>
          </cell>
        </row>
        <row r="148">
          <cell r="A148" t="str">
            <v>8.4.</v>
          </cell>
          <cell r="B148" t="str">
            <v>Прострочена заборгованість за наданими</v>
          </cell>
          <cell r="C148">
            <v>13699.22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1109.9100000000001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B149" t="str">
            <v>кредитами у iноземнiй валюті</v>
          </cell>
        </row>
        <row r="150">
          <cell r="A150" t="str">
            <v>8.5.</v>
          </cell>
          <cell r="B150" t="str">
            <v>Сумнівна заборгованість за наданими</v>
          </cell>
          <cell r="C150">
            <v>1183608.3500000001</v>
          </cell>
          <cell r="D150">
            <v>1883608.35</v>
          </cell>
          <cell r="E150">
            <v>1864764.07</v>
          </cell>
          <cell r="F150">
            <v>1864764.07</v>
          </cell>
          <cell r="G150">
            <v>1989764.07</v>
          </cell>
          <cell r="H150">
            <v>2097904.6400000001</v>
          </cell>
          <cell r="I150">
            <v>1765358.32</v>
          </cell>
          <cell r="J150">
            <v>860835.32</v>
          </cell>
          <cell r="K150">
            <v>860835.32</v>
          </cell>
          <cell r="L150">
            <v>825724.32</v>
          </cell>
          <cell r="M150">
            <v>825724.32</v>
          </cell>
          <cell r="N150">
            <v>825724.32</v>
          </cell>
          <cell r="O150">
            <v>892071.6</v>
          </cell>
          <cell r="P150">
            <v>942071.6</v>
          </cell>
          <cell r="Q150">
            <v>942071.6</v>
          </cell>
        </row>
        <row r="151">
          <cell r="B151" t="str">
            <v>кредитами</v>
          </cell>
        </row>
        <row r="152">
          <cell r="A152" t="str">
            <v>8.6.</v>
          </cell>
          <cell r="B152" t="str">
            <v>Нараховані доходи за наданими кредитами</v>
          </cell>
          <cell r="C152">
            <v>388414.26</v>
          </cell>
          <cell r="D152">
            <v>454142.27</v>
          </cell>
          <cell r="E152">
            <v>577227.4</v>
          </cell>
          <cell r="F152">
            <v>805144.48</v>
          </cell>
          <cell r="G152">
            <v>1974280.72</v>
          </cell>
          <cell r="H152">
            <v>221964.99</v>
          </cell>
          <cell r="I152">
            <v>199493.46</v>
          </cell>
          <cell r="J152">
            <v>221618.8</v>
          </cell>
          <cell r="K152">
            <v>163850.5</v>
          </cell>
          <cell r="L152">
            <v>169079.82</v>
          </cell>
          <cell r="M152">
            <v>155534.19</v>
          </cell>
          <cell r="N152">
            <v>99783.66</v>
          </cell>
          <cell r="O152">
            <v>674098.81</v>
          </cell>
          <cell r="P152">
            <v>655940.81999999995</v>
          </cell>
          <cell r="Q152">
            <v>657530.97</v>
          </cell>
        </row>
        <row r="153">
          <cell r="A153" t="str">
            <v>9.</v>
          </cell>
          <cell r="B153" t="str">
            <v>Некласифіковані активи</v>
          </cell>
          <cell r="C153">
            <v>16539953559.65</v>
          </cell>
          <cell r="D153">
            <v>17463852477.869999</v>
          </cell>
          <cell r="E153">
            <v>17856978035.130001</v>
          </cell>
          <cell r="F153">
            <v>17780551435.759998</v>
          </cell>
          <cell r="G153">
            <v>17603808324.369999</v>
          </cell>
          <cell r="H153">
            <v>17565556036</v>
          </cell>
          <cell r="I153">
            <v>18548825982.57</v>
          </cell>
          <cell r="J153">
            <v>18737974748.560001</v>
          </cell>
          <cell r="K153">
            <v>19959164259.43</v>
          </cell>
          <cell r="L153">
            <v>20673328378.18</v>
          </cell>
          <cell r="M153">
            <v>19092739531.470001</v>
          </cell>
          <cell r="N153">
            <v>20841538094.450001</v>
          </cell>
          <cell r="O153">
            <v>18900969878.450001</v>
          </cell>
          <cell r="P153">
            <v>19038574006.549999</v>
          </cell>
          <cell r="Q153">
            <v>20510055690.34</v>
          </cell>
        </row>
        <row r="154">
          <cell r="A154" t="str">
            <v>9.1.</v>
          </cell>
          <cell r="B154" t="str">
            <v>Банківські метали</v>
          </cell>
          <cell r="C154">
            <v>55930156.810000002</v>
          </cell>
          <cell r="D154">
            <v>58209098.159999996</v>
          </cell>
          <cell r="E154">
            <v>48683838.859999999</v>
          </cell>
          <cell r="F154">
            <v>56388183.600000001</v>
          </cell>
          <cell r="G154">
            <v>63575708.409999996</v>
          </cell>
          <cell r="H154">
            <v>54373145.920000002</v>
          </cell>
          <cell r="I154">
            <v>70330720.980000004</v>
          </cell>
          <cell r="J154">
            <v>48752238.700000003</v>
          </cell>
          <cell r="K154">
            <v>48829887.189999998</v>
          </cell>
          <cell r="L154">
            <v>49240316.359999999</v>
          </cell>
          <cell r="M154">
            <v>64657938.979999997</v>
          </cell>
          <cell r="N154">
            <v>75657931.590000004</v>
          </cell>
          <cell r="O154">
            <v>80968150.459999993</v>
          </cell>
          <cell r="P154">
            <v>84609022.659999996</v>
          </cell>
          <cell r="Q154">
            <v>84906488.299999997</v>
          </cell>
        </row>
        <row r="155">
          <cell r="A155" t="str">
            <v>9.2.</v>
          </cell>
          <cell r="B155" t="str">
            <v>Кошти, розміщені в інших банках</v>
          </cell>
          <cell r="C155">
            <v>3157953362.9000001</v>
          </cell>
          <cell r="D155">
            <v>3129639384.5700002</v>
          </cell>
          <cell r="E155">
            <v>3324448145.3400002</v>
          </cell>
          <cell r="F155">
            <v>3224530075.5</v>
          </cell>
          <cell r="G155">
            <v>2756356499.29</v>
          </cell>
          <cell r="H155">
            <v>2649431928.9699998</v>
          </cell>
          <cell r="I155">
            <v>2879208203.0999999</v>
          </cell>
          <cell r="J155">
            <v>3343398184.4699998</v>
          </cell>
          <cell r="K155">
            <v>3330587982.3099999</v>
          </cell>
          <cell r="L155">
            <v>3070157842.52</v>
          </cell>
          <cell r="M155">
            <v>3299968797.8200002</v>
          </cell>
          <cell r="N155">
            <v>4703427878.8900003</v>
          </cell>
          <cell r="O155">
            <v>2950449848.9000001</v>
          </cell>
          <cell r="P155">
            <v>2952482569.2800002</v>
          </cell>
          <cell r="Q155">
            <v>3506027081.6799998</v>
          </cell>
        </row>
        <row r="156">
          <cell r="A156" t="str">
            <v>9.2.1.</v>
          </cell>
          <cell r="B156" t="str">
            <v>Кошти, розміщені в інших банках</v>
          </cell>
          <cell r="C156">
            <v>2579013185.1700001</v>
          </cell>
          <cell r="D156">
            <v>2560760452.25</v>
          </cell>
          <cell r="E156">
            <v>2798087441.1199999</v>
          </cell>
          <cell r="F156">
            <v>2610637756.6399999</v>
          </cell>
          <cell r="G156">
            <v>2297241931.79</v>
          </cell>
          <cell r="H156">
            <v>2222147240.9200001</v>
          </cell>
          <cell r="I156">
            <v>2238898994.9200001</v>
          </cell>
          <cell r="J156">
            <v>2561507512.3200002</v>
          </cell>
          <cell r="K156">
            <v>2358094636.04</v>
          </cell>
          <cell r="L156">
            <v>2510524588.8800001</v>
          </cell>
          <cell r="M156">
            <v>2864281394.1799998</v>
          </cell>
          <cell r="N156">
            <v>2896806757.1199999</v>
          </cell>
          <cell r="O156">
            <v>2525841489.5</v>
          </cell>
          <cell r="P156">
            <v>2430088716.3800001</v>
          </cell>
          <cell r="Q156">
            <v>2919240074.3400002</v>
          </cell>
        </row>
        <row r="157">
          <cell r="A157" t="str">
            <v>9.2.2.</v>
          </cell>
          <cell r="B157" t="str">
            <v>Строкові депозити</v>
          </cell>
          <cell r="C157">
            <v>575752655.99000001</v>
          </cell>
          <cell r="D157">
            <v>565159562.05999994</v>
          </cell>
          <cell r="E157">
            <v>522220084.44</v>
          </cell>
          <cell r="F157">
            <v>609841601.69000006</v>
          </cell>
          <cell r="G157">
            <v>455865685.11000001</v>
          </cell>
          <cell r="H157">
            <v>424009781.31999999</v>
          </cell>
          <cell r="I157">
            <v>636912524.59000003</v>
          </cell>
          <cell r="J157">
            <v>778318473.77999997</v>
          </cell>
          <cell r="K157">
            <v>968588109.98000002</v>
          </cell>
          <cell r="L157">
            <v>555721802.62</v>
          </cell>
          <cell r="M157">
            <v>431326046.76999998</v>
          </cell>
          <cell r="N157">
            <v>1803105005.3299999</v>
          </cell>
          <cell r="O157">
            <v>421344159.33999997</v>
          </cell>
          <cell r="P157">
            <v>518842264.51999998</v>
          </cell>
          <cell r="Q157">
            <v>582685170.32000005</v>
          </cell>
        </row>
        <row r="158">
          <cell r="A158" t="str">
            <v>9.2.3.</v>
          </cell>
          <cell r="B158" t="str">
            <v>Прострочена заборгованість за строковими</v>
          </cell>
          <cell r="C158">
            <v>4143.8999999999996</v>
          </cell>
          <cell r="D158">
            <v>4143.8999999999996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B159" t="str">
            <v>депозитами</v>
          </cell>
        </row>
        <row r="160">
          <cell r="A160" t="str">
            <v>9.2.4.</v>
          </cell>
          <cell r="B160" t="str">
            <v>Нараховані доходи за розміщеними коштами</v>
          </cell>
          <cell r="C160">
            <v>3183377.84</v>
          </cell>
          <cell r="D160">
            <v>3715226.36</v>
          </cell>
          <cell r="E160">
            <v>4140619.78</v>
          </cell>
          <cell r="F160">
            <v>4050717.17</v>
          </cell>
          <cell r="G160">
            <v>3248882.39</v>
          </cell>
          <cell r="H160">
            <v>3274906.73</v>
          </cell>
          <cell r="I160">
            <v>3396683.59</v>
          </cell>
          <cell r="J160">
            <v>3572198.37</v>
          </cell>
          <cell r="K160">
            <v>3905236.29</v>
          </cell>
          <cell r="L160">
            <v>3911451.02</v>
          </cell>
          <cell r="M160">
            <v>4361356.87</v>
          </cell>
          <cell r="N160">
            <v>3516116.44</v>
          </cell>
          <cell r="O160">
            <v>3264200.06</v>
          </cell>
          <cell r="P160">
            <v>3551588.38</v>
          </cell>
          <cell r="Q160">
            <v>4101837.02</v>
          </cell>
        </row>
        <row r="161">
          <cell r="A161" t="str">
            <v>9.3.</v>
          </cell>
          <cell r="B161" t="str">
            <v>Кредити, надані іншим банкам</v>
          </cell>
          <cell r="C161">
            <v>4220596849.3000002</v>
          </cell>
          <cell r="D161">
            <v>4943421123.46</v>
          </cell>
          <cell r="E161">
            <v>4881435487.8900003</v>
          </cell>
          <cell r="F161">
            <v>4719646437.96</v>
          </cell>
          <cell r="G161">
            <v>5151167756.8400002</v>
          </cell>
          <cell r="H161">
            <v>5119766995.0699997</v>
          </cell>
          <cell r="I161">
            <v>5544984890.0900002</v>
          </cell>
          <cell r="J161">
            <v>5170692676.3199997</v>
          </cell>
          <cell r="K161">
            <v>6067010148.9399996</v>
          </cell>
          <cell r="L161">
            <v>6968959209.2399998</v>
          </cell>
          <cell r="M161">
            <v>4584147259.9899998</v>
          </cell>
          <cell r="N161">
            <v>4772623035.8900003</v>
          </cell>
          <cell r="O161">
            <v>4762119594.8900003</v>
          </cell>
          <cell r="P161">
            <v>4560818650.3800001</v>
          </cell>
          <cell r="Q161">
            <v>5086689195.5600004</v>
          </cell>
        </row>
        <row r="162">
          <cell r="A162" t="str">
            <v>9.4.</v>
          </cell>
          <cell r="B162" t="str">
            <v>Прострочена заборгованість за наданими</v>
          </cell>
          <cell r="C162">
            <v>14175823.43</v>
          </cell>
          <cell r="D162">
            <v>32126065.800000001</v>
          </cell>
          <cell r="E162">
            <v>25128591.379999999</v>
          </cell>
          <cell r="F162">
            <v>24537917.460000001</v>
          </cell>
          <cell r="G162">
            <v>17749594.43</v>
          </cell>
          <cell r="H162">
            <v>15997055.029999999</v>
          </cell>
          <cell r="I162">
            <v>15735244.51</v>
          </cell>
          <cell r="J162">
            <v>15496871.130000001</v>
          </cell>
          <cell r="K162">
            <v>13259985.369999999</v>
          </cell>
          <cell r="L162">
            <v>13027126.42</v>
          </cell>
          <cell r="M162">
            <v>12970581.470000001</v>
          </cell>
          <cell r="N162">
            <v>42954291.619999997</v>
          </cell>
          <cell r="O162">
            <v>57042138.509999998</v>
          </cell>
          <cell r="P162">
            <v>38878908.590000004</v>
          </cell>
          <cell r="Q162">
            <v>37791909.719999999</v>
          </cell>
        </row>
        <row r="163">
          <cell r="B163" t="str">
            <v>кредитами</v>
          </cell>
        </row>
        <row r="164">
          <cell r="A164" t="str">
            <v>9.5.</v>
          </cell>
          <cell r="B164" t="str">
            <v>Сумнівна заборгованість за наданими</v>
          </cell>
          <cell r="C164">
            <v>37079480.670000002</v>
          </cell>
          <cell r="D164">
            <v>40078921.420000002</v>
          </cell>
          <cell r="E164">
            <v>51186289.5</v>
          </cell>
          <cell r="F164">
            <v>51034399.68</v>
          </cell>
          <cell r="G164">
            <v>55612391</v>
          </cell>
          <cell r="H164">
            <v>43300762.579999998</v>
          </cell>
          <cell r="I164">
            <v>43304591.990000002</v>
          </cell>
          <cell r="J164">
            <v>43302569.869999997</v>
          </cell>
          <cell r="K164">
            <v>45320081.049999997</v>
          </cell>
          <cell r="L164">
            <v>43319763.600000001</v>
          </cell>
          <cell r="M164">
            <v>43273559.880000003</v>
          </cell>
          <cell r="N164">
            <v>41743838.030000001</v>
          </cell>
          <cell r="O164">
            <v>42520098.899999999</v>
          </cell>
          <cell r="P164">
            <v>44507557.340000004</v>
          </cell>
          <cell r="Q164">
            <v>45886773.170000002</v>
          </cell>
        </row>
        <row r="165">
          <cell r="B165" t="str">
            <v>кредитами іншим банкам</v>
          </cell>
        </row>
        <row r="166">
          <cell r="A166" t="str">
            <v>9.6.</v>
          </cell>
          <cell r="B166" t="str">
            <v>Нараховані доходи за наданими</v>
          </cell>
          <cell r="C166">
            <v>11302156.529999999</v>
          </cell>
          <cell r="D166">
            <v>10614921.66</v>
          </cell>
          <cell r="E166">
            <v>10571826.550000001</v>
          </cell>
          <cell r="F166">
            <v>9951563.1500000004</v>
          </cell>
          <cell r="G166">
            <v>11623223.01</v>
          </cell>
          <cell r="H166">
            <v>12267777.609999999</v>
          </cell>
          <cell r="I166">
            <v>13040855.210000001</v>
          </cell>
          <cell r="J166">
            <v>12909868.83</v>
          </cell>
          <cell r="K166">
            <v>12321571.59</v>
          </cell>
          <cell r="L166">
            <v>17230060.370000001</v>
          </cell>
          <cell r="M166">
            <v>15977718.4</v>
          </cell>
          <cell r="N166">
            <v>16761351.630000001</v>
          </cell>
          <cell r="O166">
            <v>19522303.879999999</v>
          </cell>
          <cell r="P166">
            <v>16772001.449999999</v>
          </cell>
          <cell r="Q166">
            <v>14755773.98</v>
          </cell>
        </row>
        <row r="167">
          <cell r="B167" t="str">
            <v>кредитами іншим банкам</v>
          </cell>
        </row>
        <row r="168">
          <cell r="A168" t="str">
            <v>9.7.</v>
          </cell>
          <cell r="B168" t="str">
            <v>Дебіторська заборгованість</v>
          </cell>
          <cell r="C168">
            <v>1092237102.75</v>
          </cell>
          <cell r="D168">
            <v>1185891501.9100001</v>
          </cell>
          <cell r="E168">
            <v>992986163.85000002</v>
          </cell>
          <cell r="F168">
            <v>1097865359.96</v>
          </cell>
          <cell r="G168">
            <v>1108598383.98</v>
          </cell>
          <cell r="H168">
            <v>1085223089.71</v>
          </cell>
          <cell r="I168">
            <v>1125095913.8699999</v>
          </cell>
          <cell r="J168">
            <v>1158647771.5899999</v>
          </cell>
          <cell r="K168">
            <v>1338457156.5699999</v>
          </cell>
          <cell r="L168">
            <v>1243109622.73</v>
          </cell>
          <cell r="M168">
            <v>1554486740.5699999</v>
          </cell>
          <cell r="N168">
            <v>933314939.01999998</v>
          </cell>
          <cell r="O168">
            <v>913984051.69000006</v>
          </cell>
          <cell r="P168">
            <v>1101131173.0999999</v>
          </cell>
          <cell r="Q168">
            <v>1198278011.4000001</v>
          </cell>
        </row>
        <row r="169">
          <cell r="A169" t="str">
            <v>9.8.</v>
          </cell>
          <cell r="B169" t="str">
            <v>Сумнівна заборгованість за операціями з</v>
          </cell>
          <cell r="C169">
            <v>229377210.58000001</v>
          </cell>
          <cell r="D169">
            <v>228894031.16999999</v>
          </cell>
          <cell r="E169">
            <v>232056554.74000001</v>
          </cell>
          <cell r="F169">
            <v>231786363.88</v>
          </cell>
          <cell r="G169">
            <v>225997983.27000001</v>
          </cell>
          <cell r="H169">
            <v>237212220.13</v>
          </cell>
          <cell r="I169">
            <v>231744645.09999999</v>
          </cell>
          <cell r="J169">
            <v>225417813.87</v>
          </cell>
          <cell r="K169">
            <v>228776595.77000001</v>
          </cell>
          <cell r="L169">
            <v>232760069.66</v>
          </cell>
          <cell r="M169">
            <v>231413900.47</v>
          </cell>
          <cell r="N169">
            <v>216841857.28</v>
          </cell>
          <cell r="O169">
            <v>57946588.780000001</v>
          </cell>
          <cell r="P169">
            <v>56654517.579999998</v>
          </cell>
          <cell r="Q169">
            <v>57285509.350000001</v>
          </cell>
        </row>
        <row r="170">
          <cell r="B170" t="str">
            <v>клієнтами</v>
          </cell>
        </row>
        <row r="171">
          <cell r="A171" t="str">
            <v>9.9.</v>
          </cell>
          <cell r="B171" t="str">
            <v>Акції в портфелі банку,випущені інш.банками</v>
          </cell>
          <cell r="C171">
            <v>691050.75</v>
          </cell>
          <cell r="D171">
            <v>691050.75</v>
          </cell>
          <cell r="E171">
            <v>746050.75</v>
          </cell>
          <cell r="F171">
            <v>746051.14</v>
          </cell>
          <cell r="G171">
            <v>816050.75</v>
          </cell>
          <cell r="H171">
            <v>816050.75</v>
          </cell>
          <cell r="I171">
            <v>815805.43</v>
          </cell>
          <cell r="J171">
            <v>816050.75</v>
          </cell>
          <cell r="K171">
            <v>2192550.75</v>
          </cell>
          <cell r="L171">
            <v>2639385.75</v>
          </cell>
          <cell r="M171">
            <v>2626754.5</v>
          </cell>
          <cell r="N171">
            <v>2635614.42</v>
          </cell>
          <cell r="O171">
            <v>2284411.41</v>
          </cell>
          <cell r="P171">
            <v>2244505.75</v>
          </cell>
          <cell r="Q171">
            <v>2548194.9500000002</v>
          </cell>
        </row>
        <row r="172">
          <cell r="A172" t="str">
            <v>9.9.1.</v>
          </cell>
          <cell r="B172" t="str">
            <v>Акції в портфелі банку на продаж</v>
          </cell>
          <cell r="C172">
            <v>691050.75</v>
          </cell>
          <cell r="D172">
            <v>691050.75</v>
          </cell>
          <cell r="E172">
            <v>746050.75</v>
          </cell>
          <cell r="F172">
            <v>746051.14</v>
          </cell>
          <cell r="G172">
            <v>816050.75</v>
          </cell>
          <cell r="H172">
            <v>816050.75</v>
          </cell>
          <cell r="I172">
            <v>815805.43</v>
          </cell>
          <cell r="J172">
            <v>816050.75</v>
          </cell>
          <cell r="K172">
            <v>2192550.75</v>
          </cell>
          <cell r="L172">
            <v>2639385.75</v>
          </cell>
          <cell r="M172">
            <v>2626754.5</v>
          </cell>
          <cell r="N172">
            <v>2635614.42</v>
          </cell>
          <cell r="O172">
            <v>2284411.41</v>
          </cell>
          <cell r="P172">
            <v>2244505.75</v>
          </cell>
          <cell r="Q172">
            <v>2548194.9500000002</v>
          </cell>
        </row>
        <row r="173">
          <cell r="A173" t="str">
            <v>9.9.2.</v>
          </cell>
          <cell r="B173" t="str">
            <v>Акції в портфелі банку до погашення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 t="str">
            <v>9.10.</v>
          </cell>
          <cell r="B174" t="str">
            <v>Нараховані доходи за акціями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1465.11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9.11.</v>
          </cell>
          <cell r="B175" t="str">
            <v>Боргові ЦП, випущені іншими банками</v>
          </cell>
          <cell r="C175">
            <v>372299911.66000003</v>
          </cell>
          <cell r="D175">
            <v>253187844.88999999</v>
          </cell>
          <cell r="E175">
            <v>409174924.91000003</v>
          </cell>
          <cell r="F175">
            <v>361849233.47000003</v>
          </cell>
          <cell r="G175">
            <v>144528532.78</v>
          </cell>
          <cell r="H175">
            <v>124620046.93000001</v>
          </cell>
          <cell r="I175">
            <v>128252147.69</v>
          </cell>
          <cell r="J175">
            <v>132079426.67</v>
          </cell>
          <cell r="K175">
            <v>154535057.46000001</v>
          </cell>
          <cell r="L175">
            <v>212146996.13</v>
          </cell>
          <cell r="M175">
            <v>133400826.19</v>
          </cell>
          <cell r="N175">
            <v>108751616.87</v>
          </cell>
          <cell r="O175">
            <v>97004431.150000006</v>
          </cell>
          <cell r="P175">
            <v>154846725.27000001</v>
          </cell>
          <cell r="Q175">
            <v>261982202.87</v>
          </cell>
        </row>
        <row r="176">
          <cell r="A176" t="str">
            <v>9.11.1.</v>
          </cell>
          <cell r="B176" t="str">
            <v>Боргові ЦП на продаж</v>
          </cell>
          <cell r="C176">
            <v>245744023.5</v>
          </cell>
          <cell r="D176">
            <v>232762482.15000001</v>
          </cell>
          <cell r="E176">
            <v>386656332.99000001</v>
          </cell>
          <cell r="F176">
            <v>340159836.95999998</v>
          </cell>
          <cell r="G176">
            <v>127008425.38</v>
          </cell>
          <cell r="H176">
            <v>85601777.230000004</v>
          </cell>
          <cell r="I176">
            <v>99319642.989999995</v>
          </cell>
          <cell r="J176">
            <v>107146195.03</v>
          </cell>
          <cell r="K176">
            <v>130601122.33</v>
          </cell>
          <cell r="L176">
            <v>189712334.06</v>
          </cell>
          <cell r="M176">
            <v>110965460.62</v>
          </cell>
          <cell r="N176">
            <v>86314007.790000007</v>
          </cell>
          <cell r="O176">
            <v>75066095.129999995</v>
          </cell>
          <cell r="P176">
            <v>139909249.24000001</v>
          </cell>
          <cell r="Q176">
            <v>209037822.34999999</v>
          </cell>
        </row>
        <row r="177">
          <cell r="A177" t="str">
            <v>9.11.2.</v>
          </cell>
          <cell r="B177" t="str">
            <v>Боргові ЦП до погашення</v>
          </cell>
          <cell r="C177">
            <v>126555888.16</v>
          </cell>
          <cell r="D177">
            <v>20425362.739999998</v>
          </cell>
          <cell r="E177">
            <v>22518591.920000002</v>
          </cell>
          <cell r="F177">
            <v>21689396.510000002</v>
          </cell>
          <cell r="G177">
            <v>17520107.399999999</v>
          </cell>
          <cell r="H177">
            <v>39018269.700000003</v>
          </cell>
          <cell r="I177">
            <v>28932504.699999999</v>
          </cell>
          <cell r="J177">
            <v>24933231.640000001</v>
          </cell>
          <cell r="K177">
            <v>23933935.129999999</v>
          </cell>
          <cell r="L177">
            <v>22434662.07</v>
          </cell>
          <cell r="M177">
            <v>22435365.57</v>
          </cell>
          <cell r="N177">
            <v>22437609.079999998</v>
          </cell>
          <cell r="O177">
            <v>21938336.02</v>
          </cell>
          <cell r="P177">
            <v>14937476.029999999</v>
          </cell>
          <cell r="Q177">
            <v>52944380.520000003</v>
          </cell>
        </row>
        <row r="178">
          <cell r="A178" t="str">
            <v>9.12.</v>
          </cell>
          <cell r="B178" t="str">
            <v>Нараховані доходи за борговими ЦП</v>
          </cell>
          <cell r="C178">
            <v>1924887.4</v>
          </cell>
          <cell r="D178">
            <v>1994548.62</v>
          </cell>
          <cell r="E178">
            <v>2517430.7799999998</v>
          </cell>
          <cell r="F178">
            <v>2422644.41</v>
          </cell>
          <cell r="G178">
            <v>2895725.99</v>
          </cell>
          <cell r="H178">
            <v>2757321.15</v>
          </cell>
          <cell r="I178">
            <v>2072936.49</v>
          </cell>
          <cell r="J178">
            <v>2484472.7000000002</v>
          </cell>
          <cell r="K178">
            <v>2002843.83</v>
          </cell>
          <cell r="L178">
            <v>1519906.6</v>
          </cell>
          <cell r="M178">
            <v>2101461.4300000002</v>
          </cell>
          <cell r="N178">
            <v>1670298.24</v>
          </cell>
          <cell r="O178">
            <v>1540235.77</v>
          </cell>
          <cell r="P178">
            <v>2725557.47</v>
          </cell>
          <cell r="Q178">
            <v>1967681.97</v>
          </cell>
        </row>
        <row r="179">
          <cell r="A179" t="str">
            <v>9.13.</v>
          </cell>
          <cell r="B179" t="str">
            <v>Довгострокові вкладення</v>
          </cell>
          <cell r="C179">
            <v>193020454.93000001</v>
          </cell>
          <cell r="D179">
            <v>175136475.25</v>
          </cell>
          <cell r="E179">
            <v>197643067.05000001</v>
          </cell>
          <cell r="F179">
            <v>200586646.80000001</v>
          </cell>
          <cell r="G179">
            <v>198388093.80000001</v>
          </cell>
          <cell r="H179">
            <v>196851720.08000001</v>
          </cell>
          <cell r="I179">
            <v>196853699.53999999</v>
          </cell>
          <cell r="J179">
            <v>195772915.91</v>
          </cell>
          <cell r="K179">
            <v>198553753.34999999</v>
          </cell>
          <cell r="L179">
            <v>190739401.22999999</v>
          </cell>
          <cell r="M179">
            <v>201005485.53999999</v>
          </cell>
          <cell r="N179">
            <v>177355609.09999999</v>
          </cell>
          <cell r="O179">
            <v>178691327.56</v>
          </cell>
          <cell r="P179">
            <v>184184852.69</v>
          </cell>
          <cell r="Q179">
            <v>192113553.28</v>
          </cell>
        </row>
        <row r="180">
          <cell r="A180" t="str">
            <v>9.14.</v>
          </cell>
          <cell r="B180" t="str">
            <v>Позиція банку щодо іноземної валюти та</v>
          </cell>
          <cell r="C180">
            <v>25997403.41</v>
          </cell>
          <cell r="D180">
            <v>29535199.960000001</v>
          </cell>
          <cell r="E180">
            <v>26144274.920000002</v>
          </cell>
          <cell r="F180">
            <v>46679827.100000001</v>
          </cell>
          <cell r="G180">
            <v>40889943.119999997</v>
          </cell>
          <cell r="H180">
            <v>44243018.549999997</v>
          </cell>
          <cell r="I180">
            <v>11541147.359999999</v>
          </cell>
          <cell r="J180">
            <v>76509.36</v>
          </cell>
          <cell r="K180">
            <v>817956.03</v>
          </cell>
          <cell r="L180">
            <v>185350.31</v>
          </cell>
          <cell r="M180">
            <v>2652.99</v>
          </cell>
          <cell r="N180">
            <v>30207.01</v>
          </cell>
          <cell r="O180">
            <v>45974.93</v>
          </cell>
          <cell r="P180">
            <v>11953.7</v>
          </cell>
          <cell r="Q180">
            <v>10046.25</v>
          </cell>
        </row>
        <row r="181">
          <cell r="B181" t="str">
            <v>дорогоцінних металів</v>
          </cell>
        </row>
        <row r="182">
          <cell r="A182" t="str">
            <v>9.15.</v>
          </cell>
          <cell r="B182" t="str">
            <v>Нематеріальні активи та основні засоби</v>
          </cell>
          <cell r="C182">
            <v>6434185468.3699999</v>
          </cell>
          <cell r="D182">
            <v>6673746248.1800003</v>
          </cell>
          <cell r="E182">
            <v>6817120549.5600004</v>
          </cell>
          <cell r="F182">
            <v>6925074202.9499998</v>
          </cell>
          <cell r="G182">
            <v>6990037291.5500002</v>
          </cell>
          <cell r="H182">
            <v>7157055616.8999996</v>
          </cell>
          <cell r="I182">
            <v>7325265311.1599998</v>
          </cell>
          <cell r="J182">
            <v>7445098133.3599997</v>
          </cell>
          <cell r="K182">
            <v>7541201135.6499996</v>
          </cell>
          <cell r="L182">
            <v>7654167232.4899998</v>
          </cell>
          <cell r="M182">
            <v>7994227916.9899998</v>
          </cell>
          <cell r="N182">
            <v>8753183557.4899998</v>
          </cell>
          <cell r="O182">
            <v>8741746490.2800007</v>
          </cell>
          <cell r="P182">
            <v>8827154721.3500004</v>
          </cell>
          <cell r="Q182">
            <v>8987658411.7399998</v>
          </cell>
        </row>
        <row r="183">
          <cell r="A183" t="str">
            <v>9.16.</v>
          </cell>
          <cell r="B183" t="str">
            <v>Товарно-матеріальні цінності</v>
          </cell>
          <cell r="C183">
            <v>145346621.69</v>
          </cell>
          <cell r="D183">
            <v>137990807.31</v>
          </cell>
          <cell r="E183">
            <v>153288100.25999999</v>
          </cell>
          <cell r="F183">
            <v>167160966.71000001</v>
          </cell>
          <cell r="G183">
            <v>174776079.40000001</v>
          </cell>
          <cell r="H183">
            <v>166915138.65000001</v>
          </cell>
          <cell r="I183">
            <v>171892832.50999999</v>
          </cell>
          <cell r="J183">
            <v>178949825.34</v>
          </cell>
          <cell r="K183">
            <v>192001359.5</v>
          </cell>
          <cell r="L183">
            <v>197058358.53</v>
          </cell>
          <cell r="M183">
            <v>203594500.78999999</v>
          </cell>
          <cell r="N183">
            <v>211757955.53</v>
          </cell>
          <cell r="O183">
            <v>207801046.96000001</v>
          </cell>
          <cell r="P183">
            <v>214166587.86000001</v>
          </cell>
          <cell r="Q183">
            <v>216612392.77000001</v>
          </cell>
        </row>
        <row r="184">
          <cell r="A184" t="str">
            <v>9.17.</v>
          </cell>
          <cell r="B184" t="str">
            <v>Інші некласифіковані активи</v>
          </cell>
          <cell r="C184">
            <v>547835618.47000003</v>
          </cell>
          <cell r="D184">
            <v>562695254.75999999</v>
          </cell>
          <cell r="E184">
            <v>683846738.78999996</v>
          </cell>
          <cell r="F184">
            <v>660291561.99000001</v>
          </cell>
          <cell r="G184">
            <v>660793601.63999999</v>
          </cell>
          <cell r="H184">
            <v>654724147.97000003</v>
          </cell>
          <cell r="I184">
            <v>788687037.53999996</v>
          </cell>
          <cell r="J184">
            <v>764079419.69000006</v>
          </cell>
          <cell r="K184">
            <v>783296194.07000005</v>
          </cell>
          <cell r="L184">
            <v>777067736.24000001</v>
          </cell>
          <cell r="M184">
            <v>748883435.46000004</v>
          </cell>
          <cell r="N184">
            <v>782828111.84000003</v>
          </cell>
          <cell r="O184">
            <v>787303184.38</v>
          </cell>
          <cell r="P184">
            <v>797384702.08000004</v>
          </cell>
          <cell r="Q184">
            <v>815542463.35000002</v>
          </cell>
        </row>
        <row r="185">
          <cell r="A185" t="str">
            <v>───────</v>
          </cell>
          <cell r="B185" t="str">
            <v>───────────────────────────────────────────</v>
          </cell>
          <cell r="C185" t="str">
            <v>────────────────</v>
          </cell>
          <cell r="D185" t="str">
            <v>────────────────</v>
          </cell>
          <cell r="E185" t="str">
            <v>────────────────</v>
          </cell>
          <cell r="F185" t="str">
            <v>────────────────</v>
          </cell>
          <cell r="G185" t="str">
            <v>────────────────</v>
          </cell>
          <cell r="H185" t="str">
            <v>────────────────</v>
          </cell>
          <cell r="I185" t="str">
            <v>────────────────</v>
          </cell>
          <cell r="J185" t="str">
            <v>────────────────</v>
          </cell>
          <cell r="K185" t="str">
            <v>───────────────</v>
          </cell>
          <cell r="L185" t="str">
            <v>────────────────</v>
          </cell>
          <cell r="M185" t="str">
            <v>────────────────</v>
          </cell>
          <cell r="N185" t="str">
            <v>────────────────</v>
          </cell>
          <cell r="O185" t="str">
            <v>────────────────</v>
          </cell>
          <cell r="P185" t="str">
            <v>────────────────</v>
          </cell>
          <cell r="Q185" t="str">
            <v>────────────────</v>
          </cell>
        </row>
        <row r="186">
          <cell r="C186" t="str">
            <v>_x000C_</v>
          </cell>
          <cell r="D186" t="str">
            <v>_x000C_</v>
          </cell>
          <cell r="E186" t="str">
            <v>_x000C_</v>
          </cell>
          <cell r="F186" t="str">
            <v>_x000C_</v>
          </cell>
          <cell r="G186" t="str">
            <v>_x000C_</v>
          </cell>
          <cell r="H186" t="str">
            <v>_x000C_</v>
          </cell>
          <cell r="I186" t="str">
            <v>_x000C_</v>
          </cell>
          <cell r="J186" t="str">
            <v>_x000C_</v>
          </cell>
          <cell r="K186" t="str">
            <v>_x000C_</v>
          </cell>
          <cell r="L186" t="str">
            <v>_x000C_</v>
          </cell>
          <cell r="M186" t="str">
            <v>_x000C_</v>
          </cell>
          <cell r="N186" t="str">
            <v>_x000C_</v>
          </cell>
          <cell r="O186" t="str">
            <v>_x000C_</v>
          </cell>
          <cell r="P186" t="str">
            <v>_x000C_</v>
          </cell>
          <cell r="Q186" t="str">
            <v>_x000C_</v>
          </cell>
        </row>
        <row r="187">
          <cell r="A187" t="str">
            <v>N1_20R.</v>
          </cell>
          <cell r="B187">
            <v>47</v>
          </cell>
          <cell r="C187" t="str">
            <v>Лист N    4</v>
          </cell>
          <cell r="D187" t="str">
            <v>Лист N    4</v>
          </cell>
          <cell r="E187" t="str">
            <v>Лист N    4</v>
          </cell>
          <cell r="F187" t="str">
            <v>Лист N    4</v>
          </cell>
          <cell r="G187" t="str">
            <v>Лист N    4</v>
          </cell>
          <cell r="H187" t="str">
            <v>Лист N    4</v>
          </cell>
          <cell r="I187" t="str">
            <v>Лист N    4</v>
          </cell>
          <cell r="J187" t="str">
            <v>Лист N    4</v>
          </cell>
          <cell r="K187" t="str">
            <v>Лист N    4</v>
          </cell>
          <cell r="L187" t="str">
            <v>Лист N    4</v>
          </cell>
          <cell r="M187" t="str">
            <v>Лист N    4</v>
          </cell>
          <cell r="N187" t="str">
            <v>Лист N    4</v>
          </cell>
          <cell r="O187" t="str">
            <v>Лист N    4</v>
          </cell>
          <cell r="P187" t="str">
            <v>Лист N    4</v>
          </cell>
          <cell r="Q187" t="str">
            <v>Лист N    4</v>
          </cell>
        </row>
        <row r="188">
          <cell r="A188" t="str">
            <v>┌──────</v>
          </cell>
          <cell r="B188" t="str">
            <v>──────────────────────────────────────────┬</v>
          </cell>
          <cell r="C188" t="str">
            <v>───────────────┐</v>
          </cell>
          <cell r="D188" t="str">
            <v>───────────────┐</v>
          </cell>
          <cell r="E188" t="str">
            <v>───────────────┐</v>
          </cell>
          <cell r="F188" t="str">
            <v>───────────────┐</v>
          </cell>
          <cell r="G188" t="str">
            <v>───────────────┐</v>
          </cell>
          <cell r="H188" t="str">
            <v>───────────────┐</v>
          </cell>
          <cell r="I188" t="str">
            <v>───────────────┐</v>
          </cell>
          <cell r="J188" t="str">
            <v>───────────────┐</v>
          </cell>
          <cell r="K188" t="str">
            <v>──────────────┐</v>
          </cell>
          <cell r="L188" t="str">
            <v>───────────────┐</v>
          </cell>
          <cell r="M188" t="str">
            <v>───────────────┐</v>
          </cell>
          <cell r="N188" t="str">
            <v>───────────────┐</v>
          </cell>
          <cell r="O188" t="str">
            <v>───────────────┐</v>
          </cell>
          <cell r="P188" t="str">
            <v>───────────────┐</v>
          </cell>
          <cell r="Q188" t="str">
            <v>───────────────┐</v>
          </cell>
        </row>
        <row r="189">
          <cell r="A189" t="str">
            <v>│</v>
          </cell>
          <cell r="B189" t="str">
            <v>Статтi  балансу                 │</v>
          </cell>
          <cell r="C189" t="str">
            <v>Сума     │</v>
          </cell>
          <cell r="D189" t="str">
            <v>Сума     │</v>
          </cell>
          <cell r="E189" t="str">
            <v>Сума     │</v>
          </cell>
          <cell r="F189" t="str">
            <v>Сума     │</v>
          </cell>
          <cell r="G189" t="str">
            <v>Сума     │</v>
          </cell>
          <cell r="H189" t="str">
            <v>Сума     │</v>
          </cell>
          <cell r="I189" t="str">
            <v>Сума     │</v>
          </cell>
          <cell r="J189" t="str">
            <v>Сума     │</v>
          </cell>
          <cell r="K189" t="str">
            <v>Сума     │</v>
          </cell>
          <cell r="L189" t="str">
            <v>Сума     │</v>
          </cell>
          <cell r="M189" t="str">
            <v>Сума     │</v>
          </cell>
          <cell r="N189" t="str">
            <v>Сума     │</v>
          </cell>
          <cell r="O189" t="str">
            <v>Сума     │</v>
          </cell>
          <cell r="P189" t="str">
            <v>Сума     │</v>
          </cell>
          <cell r="Q189" t="str">
            <v>Сума     │</v>
          </cell>
        </row>
        <row r="190">
          <cell r="A190" t="str">
            <v>├──────</v>
          </cell>
          <cell r="B190" t="str">
            <v>──────────────────────────────────────────┼</v>
          </cell>
          <cell r="C190" t="str">
            <v>───────────────┤</v>
          </cell>
          <cell r="D190" t="str">
            <v>───────────────┤</v>
          </cell>
          <cell r="E190" t="str">
            <v>───────────────┤</v>
          </cell>
          <cell r="F190" t="str">
            <v>───────────────┤</v>
          </cell>
          <cell r="G190" t="str">
            <v>───────────────┤</v>
          </cell>
          <cell r="H190" t="str">
            <v>───────────────┤</v>
          </cell>
          <cell r="I190" t="str">
            <v>───────────────┤</v>
          </cell>
          <cell r="J190" t="str">
            <v>───────────────┤</v>
          </cell>
          <cell r="K190" t="str">
            <v>──────────────┤</v>
          </cell>
          <cell r="L190" t="str">
            <v>───────────────┤</v>
          </cell>
          <cell r="M190" t="str">
            <v>───────────────┤</v>
          </cell>
          <cell r="N190" t="str">
            <v>───────────────┤</v>
          </cell>
          <cell r="O190" t="str">
            <v>───────────────┤</v>
          </cell>
          <cell r="P190" t="str">
            <v>───────────────┤</v>
          </cell>
          <cell r="Q190" t="str">
            <v>───────────────┤</v>
          </cell>
        </row>
        <row r="191">
          <cell r="A191" t="str">
            <v>А.</v>
          </cell>
          <cell r="B191" t="str">
            <v>Усього активів</v>
          </cell>
          <cell r="C191">
            <v>103434118830.92</v>
          </cell>
          <cell r="D191">
            <v>107322491228.50999</v>
          </cell>
          <cell r="E191">
            <v>112665099361.28</v>
          </cell>
          <cell r="F191">
            <v>114560379586.2</v>
          </cell>
          <cell r="G191">
            <v>119975641548.25</v>
          </cell>
          <cell r="H191">
            <v>125033334504.88</v>
          </cell>
          <cell r="I191">
            <v>128116524974.35001</v>
          </cell>
          <cell r="J191">
            <v>131809090136.53</v>
          </cell>
          <cell r="K191">
            <v>141212660423.04001</v>
          </cell>
          <cell r="L191">
            <v>140412440213.95999</v>
          </cell>
          <cell r="M191">
            <v>139619801442.88</v>
          </cell>
          <cell r="N191">
            <v>141072660581.48001</v>
          </cell>
          <cell r="O191">
            <v>139901174394.09</v>
          </cell>
          <cell r="P191">
            <v>146315958923.87</v>
          </cell>
          <cell r="Q191">
            <v>158273613363.85001</v>
          </cell>
        </row>
        <row r="192">
          <cell r="A192" t="str">
            <v>───────</v>
          </cell>
          <cell r="B192" t="str">
            <v>───────────────────────────────────────────</v>
          </cell>
          <cell r="C192" t="str">
            <v>────────────────</v>
          </cell>
          <cell r="D192" t="str">
            <v>────────────────</v>
          </cell>
          <cell r="E192" t="str">
            <v>────────────────</v>
          </cell>
          <cell r="F192" t="str">
            <v>────────────────</v>
          </cell>
          <cell r="G192" t="str">
            <v>────────────────</v>
          </cell>
          <cell r="H192" t="str">
            <v>────────────────</v>
          </cell>
          <cell r="I192" t="str">
            <v>────────────────</v>
          </cell>
          <cell r="J192" t="str">
            <v>────────────────</v>
          </cell>
          <cell r="K192" t="str">
            <v>───────────────</v>
          </cell>
          <cell r="L192" t="str">
            <v>────────────────</v>
          </cell>
          <cell r="M192" t="str">
            <v>────────────────</v>
          </cell>
          <cell r="N192" t="str">
            <v>────────────────</v>
          </cell>
          <cell r="O192" t="str">
            <v>────────────────</v>
          </cell>
          <cell r="P192" t="str">
            <v>────────────────</v>
          </cell>
          <cell r="Q192" t="str">
            <v>────────────────</v>
          </cell>
        </row>
        <row r="193">
          <cell r="A193" t="str">
            <v>II.</v>
          </cell>
          <cell r="B193" t="str">
            <v>Пасиви</v>
          </cell>
        </row>
        <row r="194">
          <cell r="A194" t="str">
            <v>1.</v>
          </cell>
          <cell r="B194" t="str">
            <v>Кошти НБУ у комерційному банку</v>
          </cell>
          <cell r="C194">
            <v>2109087258.54</v>
          </cell>
          <cell r="D194">
            <v>1869959775.73</v>
          </cell>
          <cell r="E194">
            <v>1991872501.6300001</v>
          </cell>
          <cell r="F194">
            <v>1873903628.1400001</v>
          </cell>
          <cell r="G194">
            <v>1796078707.5899999</v>
          </cell>
          <cell r="H194">
            <v>1810941750.3699999</v>
          </cell>
          <cell r="I194">
            <v>1574771127.51</v>
          </cell>
          <cell r="J194">
            <v>1537510307.0799999</v>
          </cell>
          <cell r="K194">
            <v>1497860152.29</v>
          </cell>
          <cell r="L194">
            <v>1447793544.6500001</v>
          </cell>
          <cell r="M194">
            <v>2374599528.9000001</v>
          </cell>
          <cell r="N194">
            <v>4067222054.3200002</v>
          </cell>
          <cell r="O194">
            <v>1541307248.3699999</v>
          </cell>
          <cell r="P194">
            <v>1197810071.5799999</v>
          </cell>
          <cell r="Q194">
            <v>1091129783.27</v>
          </cell>
        </row>
        <row r="195">
          <cell r="A195" t="str">
            <v>1.1.</v>
          </cell>
          <cell r="B195" t="str">
            <v>Кореспондентський рахунок в НБУ в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79675.429999999993</v>
          </cell>
          <cell r="K195">
            <v>64536.480000000003</v>
          </cell>
          <cell r="L195">
            <v>57958.76</v>
          </cell>
          <cell r="M195">
            <v>55324.25</v>
          </cell>
          <cell r="N195">
            <v>55418.94</v>
          </cell>
          <cell r="O195">
            <v>55488.23</v>
          </cell>
          <cell r="P195">
            <v>55528.22</v>
          </cell>
          <cell r="Q195">
            <v>55431.5</v>
          </cell>
        </row>
        <row r="196">
          <cell r="B196" t="str">
            <v>іноземній валюті</v>
          </cell>
        </row>
        <row r="197">
          <cell r="A197" t="str">
            <v>1.2.</v>
          </cell>
          <cell r="B197" t="str">
            <v>Строкові депозити НБУ в  іноземній валюті</v>
          </cell>
          <cell r="C197">
            <v>146724143.66</v>
          </cell>
          <cell r="D197">
            <v>146691116.90000001</v>
          </cell>
          <cell r="E197">
            <v>146674603.52000001</v>
          </cell>
          <cell r="F197">
            <v>97676539</v>
          </cell>
          <cell r="G197">
            <v>97608716.980000004</v>
          </cell>
          <cell r="H197">
            <v>97529896.799999997</v>
          </cell>
          <cell r="I197">
            <v>48578932.109999999</v>
          </cell>
          <cell r="J197">
            <v>48538723.810000002</v>
          </cell>
          <cell r="K197">
            <v>48503084.640000001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1.3.</v>
          </cell>
          <cell r="B198" t="str">
            <v>Кошти, які отримані від НБУ за операціями</v>
          </cell>
          <cell r="C198">
            <v>0</v>
          </cell>
          <cell r="D198">
            <v>0</v>
          </cell>
          <cell r="E198">
            <v>532930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274998116.94999999</v>
          </cell>
          <cell r="N198">
            <v>1501332381.79</v>
          </cell>
          <cell r="O198">
            <v>11000000</v>
          </cell>
          <cell r="P198">
            <v>0</v>
          </cell>
          <cell r="Q198">
            <v>0</v>
          </cell>
        </row>
        <row r="199">
          <cell r="B199" t="str">
            <v>репо</v>
          </cell>
        </row>
        <row r="200">
          <cell r="A200" t="str">
            <v>1.4.</v>
          </cell>
          <cell r="B200" t="str">
            <v>Короткострокові кредити, отримані від НБУ</v>
          </cell>
          <cell r="C200">
            <v>722160411.62</v>
          </cell>
          <cell r="D200">
            <v>605030306</v>
          </cell>
          <cell r="E200">
            <v>431203306</v>
          </cell>
          <cell r="F200">
            <v>359817722</v>
          </cell>
          <cell r="G200">
            <v>326986929</v>
          </cell>
          <cell r="H200">
            <v>344475100</v>
          </cell>
          <cell r="I200">
            <v>173925900</v>
          </cell>
          <cell r="J200">
            <v>149492800</v>
          </cell>
          <cell r="K200">
            <v>132642800</v>
          </cell>
          <cell r="L200">
            <v>155642800</v>
          </cell>
          <cell r="M200">
            <v>920442800</v>
          </cell>
          <cell r="N200">
            <v>1403868800</v>
          </cell>
          <cell r="O200">
            <v>394491880</v>
          </cell>
          <cell r="P200">
            <v>86500000</v>
          </cell>
          <cell r="Q200">
            <v>0</v>
          </cell>
        </row>
        <row r="201">
          <cell r="A201" t="str">
            <v>1.5.</v>
          </cell>
          <cell r="B201" t="str">
            <v>Довгострокові кредити, отримані від НБУ</v>
          </cell>
          <cell r="C201">
            <v>1236489283.6900001</v>
          </cell>
          <cell r="D201">
            <v>1113200096.6300001</v>
          </cell>
          <cell r="E201">
            <v>1406717441.0599999</v>
          </cell>
          <cell r="F201">
            <v>1408930225.29</v>
          </cell>
          <cell r="G201">
            <v>1369921576.6700001</v>
          </cell>
          <cell r="H201">
            <v>1365446561.1800001</v>
          </cell>
          <cell r="I201">
            <v>1347800693.8099999</v>
          </cell>
          <cell r="J201">
            <v>1333053010.01</v>
          </cell>
          <cell r="K201">
            <v>1308390824.4100001</v>
          </cell>
          <cell r="L201">
            <v>1282992744.0999999</v>
          </cell>
          <cell r="M201">
            <v>1177779602.1300001</v>
          </cell>
          <cell r="N201">
            <v>1154597591.8900001</v>
          </cell>
          <cell r="O201">
            <v>1131136449.04</v>
          </cell>
          <cell r="P201">
            <v>1105189661.8699999</v>
          </cell>
          <cell r="Q201">
            <v>1083205969.05</v>
          </cell>
        </row>
        <row r="202">
          <cell r="A202" t="str">
            <v>1.6.</v>
          </cell>
          <cell r="B202" t="str">
            <v>Нараховані витрати за коштами НБУ</v>
          </cell>
          <cell r="C202">
            <v>3713419.57</v>
          </cell>
          <cell r="D202">
            <v>5038256.2</v>
          </cell>
          <cell r="E202">
            <v>6744221.0499999998</v>
          </cell>
          <cell r="F202">
            <v>7479141.8499999996</v>
          </cell>
          <cell r="G202">
            <v>1561484.94</v>
          </cell>
          <cell r="H202">
            <v>3490192.39</v>
          </cell>
          <cell r="I202">
            <v>4465601.59</v>
          </cell>
          <cell r="J202">
            <v>6346097.8300000001</v>
          </cell>
          <cell r="K202">
            <v>8258906.7599999998</v>
          </cell>
          <cell r="L202">
            <v>9100041.7899999991</v>
          </cell>
          <cell r="M202">
            <v>1323685.57</v>
          </cell>
          <cell r="N202">
            <v>7367861.7000000002</v>
          </cell>
          <cell r="O202">
            <v>4623431.0999999996</v>
          </cell>
          <cell r="P202">
            <v>6064881.4900000002</v>
          </cell>
          <cell r="Q202">
            <v>7868382.7199999997</v>
          </cell>
        </row>
        <row r="203">
          <cell r="A203" t="str">
            <v>2.</v>
          </cell>
          <cell r="B203" t="str">
            <v>Зовнішні пасиви</v>
          </cell>
          <cell r="C203">
            <v>8776540051.9500008</v>
          </cell>
          <cell r="D203">
            <v>8885978098.3899994</v>
          </cell>
          <cell r="E203">
            <v>9253544252.3199997</v>
          </cell>
          <cell r="F203">
            <v>10287786866.190001</v>
          </cell>
          <cell r="G203">
            <v>10353090317.360001</v>
          </cell>
          <cell r="H203">
            <v>11193592463.549999</v>
          </cell>
          <cell r="I203">
            <v>11322510067.440001</v>
          </cell>
          <cell r="J203">
            <v>11134234501.440001</v>
          </cell>
          <cell r="K203">
            <v>12450807679.73</v>
          </cell>
          <cell r="L203">
            <v>13118667297.190001</v>
          </cell>
          <cell r="M203">
            <v>13047487926.16</v>
          </cell>
          <cell r="N203">
            <v>13740556852.67</v>
          </cell>
          <cell r="O203">
            <v>13247399700.360001</v>
          </cell>
          <cell r="P203">
            <v>14759441393.530001</v>
          </cell>
          <cell r="Q203">
            <v>16768550087.85</v>
          </cell>
        </row>
        <row r="204">
          <cell r="A204" t="str">
            <v>2.1.</v>
          </cell>
          <cell r="B204" t="str">
            <v>Кореспондентські рахунки іноземних банків</v>
          </cell>
          <cell r="C204">
            <v>416349832.13</v>
          </cell>
          <cell r="D204">
            <v>403099076.76999998</v>
          </cell>
          <cell r="E204">
            <v>328419139.11000001</v>
          </cell>
          <cell r="F204">
            <v>360972208.69999999</v>
          </cell>
          <cell r="G204">
            <v>346801276.80000001</v>
          </cell>
          <cell r="H204">
            <v>292713666.30000001</v>
          </cell>
          <cell r="I204">
            <v>352774772.88</v>
          </cell>
          <cell r="J204">
            <v>390862574.44</v>
          </cell>
          <cell r="K204">
            <v>302149558.81</v>
          </cell>
          <cell r="L204">
            <v>260073002.91999999</v>
          </cell>
          <cell r="M204">
            <v>205617387.53999999</v>
          </cell>
          <cell r="N204">
            <v>291306366.57999998</v>
          </cell>
          <cell r="O204">
            <v>183170666.59999999</v>
          </cell>
          <cell r="P204">
            <v>197250077.27000001</v>
          </cell>
          <cell r="Q204">
            <v>227349997.94999999</v>
          </cell>
        </row>
        <row r="205">
          <cell r="A205" t="str">
            <v>2.2.</v>
          </cell>
          <cell r="B205" t="str">
            <v>Короткострокові депозити іноземних банків</v>
          </cell>
          <cell r="C205">
            <v>29018219.710000001</v>
          </cell>
          <cell r="D205">
            <v>53984680.109999999</v>
          </cell>
          <cell r="E205">
            <v>48208453.609999999</v>
          </cell>
          <cell r="F205">
            <v>45143343.479999997</v>
          </cell>
          <cell r="G205">
            <v>45167018.5</v>
          </cell>
          <cell r="H205">
            <v>43805779.670000002</v>
          </cell>
          <cell r="I205">
            <v>248173339.03999999</v>
          </cell>
          <cell r="J205">
            <v>265681169.59</v>
          </cell>
          <cell r="K205">
            <v>282207377.75</v>
          </cell>
          <cell r="L205">
            <v>272737113.22000003</v>
          </cell>
          <cell r="M205">
            <v>253729112.06999999</v>
          </cell>
          <cell r="N205">
            <v>123646661.01000001</v>
          </cell>
          <cell r="O205">
            <v>111684322.70999999</v>
          </cell>
          <cell r="P205">
            <v>85868224.359999999</v>
          </cell>
          <cell r="Q205">
            <v>139541589.87</v>
          </cell>
        </row>
        <row r="206">
          <cell r="A206" t="str">
            <v>2.3.</v>
          </cell>
          <cell r="B206" t="str">
            <v>Довгострокові депозити іноземних банків</v>
          </cell>
          <cell r="C206">
            <v>0</v>
          </cell>
          <cell r="D206">
            <v>0</v>
          </cell>
          <cell r="E206">
            <v>0</v>
          </cell>
          <cell r="F206">
            <v>3500000</v>
          </cell>
          <cell r="G206">
            <v>3500000</v>
          </cell>
          <cell r="H206">
            <v>3500000</v>
          </cell>
          <cell r="I206">
            <v>3500000</v>
          </cell>
          <cell r="J206">
            <v>3500000</v>
          </cell>
          <cell r="K206">
            <v>3500000</v>
          </cell>
          <cell r="L206">
            <v>3500000</v>
          </cell>
          <cell r="M206">
            <v>3500000</v>
          </cell>
          <cell r="N206">
            <v>3500000</v>
          </cell>
          <cell r="O206">
            <v>3500000</v>
          </cell>
          <cell r="P206">
            <v>3500000</v>
          </cell>
          <cell r="Q206">
            <v>3500000</v>
          </cell>
        </row>
        <row r="207">
          <cell r="A207" t="str">
            <v>2.4.</v>
          </cell>
          <cell r="B207" t="str">
            <v>Короткострокові кредити, отримані від</v>
          </cell>
          <cell r="C207">
            <v>3562348974.4699998</v>
          </cell>
          <cell r="D207">
            <v>3644074381.0900002</v>
          </cell>
          <cell r="E207">
            <v>3694505307.9499998</v>
          </cell>
          <cell r="F207">
            <v>3791762686.1799998</v>
          </cell>
          <cell r="G207">
            <v>3666328185.9200001</v>
          </cell>
          <cell r="H207">
            <v>3718128712.1199999</v>
          </cell>
          <cell r="I207">
            <v>3607178562.3000002</v>
          </cell>
          <cell r="J207">
            <v>3403551294.1300001</v>
          </cell>
          <cell r="K207">
            <v>3817862975.9299998</v>
          </cell>
          <cell r="L207">
            <v>4210322291.8899999</v>
          </cell>
          <cell r="M207">
            <v>4398243904.54</v>
          </cell>
          <cell r="N207">
            <v>4552090493.9200001</v>
          </cell>
          <cell r="O207">
            <v>3951710392.3600001</v>
          </cell>
          <cell r="P207">
            <v>4422525418.8500004</v>
          </cell>
          <cell r="Q207">
            <v>4516186121.0600004</v>
          </cell>
        </row>
        <row r="208">
          <cell r="B208" t="str">
            <v>іноземних банків</v>
          </cell>
        </row>
        <row r="209">
          <cell r="A209" t="str">
            <v>2.5.</v>
          </cell>
          <cell r="B209" t="str">
            <v>Довгострокові кредити, отримані від</v>
          </cell>
          <cell r="C209">
            <v>2334496898.0999999</v>
          </cell>
          <cell r="D209">
            <v>2353391494.3299999</v>
          </cell>
          <cell r="E209">
            <v>2316230563.8499999</v>
          </cell>
          <cell r="F209">
            <v>2941614839.4099998</v>
          </cell>
          <cell r="G209">
            <v>2956239031.0100002</v>
          </cell>
          <cell r="H209">
            <v>3003276035.4699998</v>
          </cell>
          <cell r="I209">
            <v>3087642907.8299999</v>
          </cell>
          <cell r="J209">
            <v>3132319205.7199998</v>
          </cell>
          <cell r="K209">
            <v>4140482074.9200001</v>
          </cell>
          <cell r="L209">
            <v>4211677390.6599998</v>
          </cell>
          <cell r="M209">
            <v>4333477878.2200003</v>
          </cell>
          <cell r="N209">
            <v>4424307213.6400003</v>
          </cell>
          <cell r="O209">
            <v>4421202321.6899996</v>
          </cell>
          <cell r="P209">
            <v>5202517734.6800003</v>
          </cell>
          <cell r="Q209">
            <v>5230867321.7299995</v>
          </cell>
        </row>
        <row r="210">
          <cell r="B210" t="str">
            <v>іноземних банків</v>
          </cell>
        </row>
        <row r="211">
          <cell r="A211" t="str">
            <v>2.6.</v>
          </cell>
          <cell r="B211" t="str">
            <v>Нараховані витрати за отриманими кредитами</v>
          </cell>
          <cell r="C211">
            <v>29712699.129999999</v>
          </cell>
          <cell r="D211">
            <v>39235060.719999999</v>
          </cell>
          <cell r="E211">
            <v>43109790.030000001</v>
          </cell>
          <cell r="F211">
            <v>53509692.859999999</v>
          </cell>
          <cell r="G211">
            <v>60942265.609999999</v>
          </cell>
          <cell r="H211">
            <v>42613640.990000002</v>
          </cell>
          <cell r="I211">
            <v>57148895.100000001</v>
          </cell>
          <cell r="J211">
            <v>72763049.010000005</v>
          </cell>
          <cell r="K211">
            <v>87193469.230000004</v>
          </cell>
          <cell r="L211">
            <v>74879781.510000005</v>
          </cell>
          <cell r="M211">
            <v>91931719.700000003</v>
          </cell>
          <cell r="N211">
            <v>83293391.269999996</v>
          </cell>
          <cell r="O211">
            <v>97861426.719999999</v>
          </cell>
          <cell r="P211">
            <v>115266956.77</v>
          </cell>
          <cell r="Q211">
            <v>71511324.989999995</v>
          </cell>
        </row>
        <row r="212">
          <cell r="A212" t="str">
            <v>2.7.</v>
          </cell>
          <cell r="B212" t="str">
            <v>Операції з клієнтами-нерезидентами</v>
          </cell>
          <cell r="C212">
            <v>1707685128.4200001</v>
          </cell>
          <cell r="D212">
            <v>1744954423.5899999</v>
          </cell>
          <cell r="E212">
            <v>1672107414.53</v>
          </cell>
          <cell r="F212">
            <v>1583567513.9000001</v>
          </cell>
          <cell r="G212">
            <v>1622433192.25</v>
          </cell>
          <cell r="H212">
            <v>1255538633.9400001</v>
          </cell>
          <cell r="I212">
            <v>1892145763.48</v>
          </cell>
          <cell r="J212">
            <v>1569766089.54</v>
          </cell>
          <cell r="K212">
            <v>1580609983.1800001</v>
          </cell>
          <cell r="L212">
            <v>2024134425.8800001</v>
          </cell>
          <cell r="M212">
            <v>2064606371.4000001</v>
          </cell>
          <cell r="N212">
            <v>2407214160.79</v>
          </cell>
          <cell r="O212">
            <v>2741437970.4899998</v>
          </cell>
          <cell r="P212">
            <v>2771381905.5</v>
          </cell>
          <cell r="Q212">
            <v>4324062371.9300003</v>
          </cell>
        </row>
        <row r="213">
          <cell r="A213" t="str">
            <v>2.8.</v>
          </cell>
          <cell r="B213" t="str">
            <v>Кредиторська заборгованість за операцiями</v>
          </cell>
          <cell r="C213">
            <v>20090312.899999999</v>
          </cell>
          <cell r="D213">
            <v>21565947.399999999</v>
          </cell>
          <cell r="E213">
            <v>21391636.420000002</v>
          </cell>
          <cell r="F213">
            <v>19911261.210000001</v>
          </cell>
          <cell r="G213">
            <v>19963192.399999999</v>
          </cell>
          <cell r="H213">
            <v>20967148.809999999</v>
          </cell>
          <cell r="I213">
            <v>18502550.969999999</v>
          </cell>
          <cell r="J213">
            <v>19078716.969999999</v>
          </cell>
          <cell r="K213">
            <v>18616710.739999998</v>
          </cell>
          <cell r="L213">
            <v>19210780.09</v>
          </cell>
          <cell r="M213">
            <v>18417430.82</v>
          </cell>
          <cell r="N213">
            <v>29268025.16</v>
          </cell>
          <cell r="O213">
            <v>17736547.440000001</v>
          </cell>
          <cell r="P213">
            <v>19475998.57</v>
          </cell>
          <cell r="Q213">
            <v>19270040.620000001</v>
          </cell>
        </row>
        <row r="214">
          <cell r="B214" t="str">
            <v>з клієнтами</v>
          </cell>
        </row>
        <row r="215">
          <cell r="A215" t="str">
            <v>2.9.</v>
          </cell>
          <cell r="B215" t="str">
            <v>Кредиторська заборгованість за операцiями</v>
          </cell>
          <cell r="C215">
            <v>676837987.09000003</v>
          </cell>
          <cell r="D215">
            <v>625673034.38</v>
          </cell>
          <cell r="E215">
            <v>1129571946.8199999</v>
          </cell>
          <cell r="F215">
            <v>1487805320.45</v>
          </cell>
          <cell r="G215">
            <v>1631716154.8699999</v>
          </cell>
          <cell r="H215">
            <v>2813048846.25</v>
          </cell>
          <cell r="I215">
            <v>2055443275.8399999</v>
          </cell>
          <cell r="J215">
            <v>2276712402.04</v>
          </cell>
          <cell r="K215">
            <v>2218185529.1700001</v>
          </cell>
          <cell r="L215">
            <v>2042132511.02</v>
          </cell>
          <cell r="M215">
            <v>1677964121.8699999</v>
          </cell>
          <cell r="N215">
            <v>1825930540.3</v>
          </cell>
          <cell r="O215">
            <v>1719096052.3499999</v>
          </cell>
          <cell r="P215">
            <v>1941655077.53</v>
          </cell>
          <cell r="Q215">
            <v>2236261319.6999998</v>
          </cell>
        </row>
        <row r="216">
          <cell r="B216" t="str">
            <v>з банками</v>
          </cell>
        </row>
        <row r="217">
          <cell r="A217" t="str">
            <v>3.</v>
          </cell>
          <cell r="B217" t="str">
            <v>Депозити Уряду</v>
          </cell>
          <cell r="C217">
            <v>1675967599.97</v>
          </cell>
          <cell r="D217">
            <v>1794175311.22</v>
          </cell>
          <cell r="E217">
            <v>1830250475.0599999</v>
          </cell>
          <cell r="F217">
            <v>1218901159.28</v>
          </cell>
          <cell r="G217">
            <v>1670637149.8</v>
          </cell>
          <cell r="H217">
            <v>1729793725.9000001</v>
          </cell>
          <cell r="I217">
            <v>2787025517.5100002</v>
          </cell>
          <cell r="J217">
            <v>2787491410.7600002</v>
          </cell>
          <cell r="K217">
            <v>2524231548.21</v>
          </cell>
          <cell r="L217">
            <v>2831210985.9200001</v>
          </cell>
          <cell r="M217">
            <v>2083758880.8800001</v>
          </cell>
          <cell r="N217">
            <v>1637999016.3499999</v>
          </cell>
          <cell r="O217">
            <v>1846713078.52</v>
          </cell>
          <cell r="P217">
            <v>1740450604.5</v>
          </cell>
          <cell r="Q217">
            <v>1623966030.5999999</v>
          </cell>
        </row>
        <row r="218">
          <cell r="A218" t="str">
            <v>3.1.</v>
          </cell>
          <cell r="B218" t="str">
            <v>Центральні органи державного управління</v>
          </cell>
          <cell r="C218">
            <v>1233123142.28</v>
          </cell>
          <cell r="D218">
            <v>1349338338.8299999</v>
          </cell>
          <cell r="E218">
            <v>1370582445.23</v>
          </cell>
          <cell r="F218">
            <v>809003545.28999996</v>
          </cell>
          <cell r="G218">
            <v>1275775510.6600001</v>
          </cell>
          <cell r="H218">
            <v>1341924027.23</v>
          </cell>
          <cell r="I218">
            <v>1392837460.3</v>
          </cell>
          <cell r="J218">
            <v>1425262358.5</v>
          </cell>
          <cell r="K218">
            <v>1185304768.0699999</v>
          </cell>
          <cell r="L218">
            <v>1437037501.3399999</v>
          </cell>
          <cell r="M218">
            <v>769993620.03999996</v>
          </cell>
          <cell r="N218">
            <v>444887223.55000001</v>
          </cell>
          <cell r="O218">
            <v>636049488.39999998</v>
          </cell>
          <cell r="P218">
            <v>555447100.24000001</v>
          </cell>
          <cell r="Q218">
            <v>512107416.81999999</v>
          </cell>
        </row>
        <row r="219">
          <cell r="A219" t="str">
            <v>3.1.1.</v>
          </cell>
          <cell r="B219" t="str">
            <v>Кошти Державного бюджету до розподілу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 t="str">
            <v>3.1.2.</v>
          </cell>
          <cell r="B220" t="str">
            <v>Кошти Державного бюджету</v>
          </cell>
          <cell r="C220">
            <v>8022640.0099999998</v>
          </cell>
          <cell r="D220">
            <v>8032602.2000000002</v>
          </cell>
          <cell r="E220">
            <v>7958299.0999999996</v>
          </cell>
          <cell r="F220">
            <v>7856156.7199999997</v>
          </cell>
          <cell r="G220">
            <v>7961477.2699999996</v>
          </cell>
          <cell r="H220">
            <v>7992807.5999999996</v>
          </cell>
          <cell r="I220">
            <v>7919257</v>
          </cell>
          <cell r="J220">
            <v>7915788.3700000001</v>
          </cell>
          <cell r="K220">
            <v>7993028.6500000004</v>
          </cell>
          <cell r="L220">
            <v>8625077.7799999993</v>
          </cell>
          <cell r="M220">
            <v>8641705.0999999996</v>
          </cell>
          <cell r="N220">
            <v>8390731.9499999993</v>
          </cell>
          <cell r="O220">
            <v>8217900.5199999996</v>
          </cell>
          <cell r="P220">
            <v>12699071.74</v>
          </cell>
          <cell r="Q220">
            <v>8290905.04</v>
          </cell>
        </row>
        <row r="221">
          <cell r="A221" t="str">
            <v>3.1.3.</v>
          </cell>
          <cell r="B221" t="str">
            <v>Кошти Державного казначейства</v>
          </cell>
          <cell r="C221">
            <v>69084563.700000003</v>
          </cell>
          <cell r="D221">
            <v>59215384.890000001</v>
          </cell>
          <cell r="E221">
            <v>18287922.559999999</v>
          </cell>
          <cell r="F221">
            <v>92030606.079999998</v>
          </cell>
          <cell r="G221">
            <v>87206535.870000005</v>
          </cell>
          <cell r="H221">
            <v>37551204.020000003</v>
          </cell>
          <cell r="I221">
            <v>137689484.88</v>
          </cell>
          <cell r="J221">
            <v>118210908.95999999</v>
          </cell>
          <cell r="K221">
            <v>115662739.28</v>
          </cell>
          <cell r="L221">
            <v>101881905.45</v>
          </cell>
          <cell r="M221">
            <v>105823464.09</v>
          </cell>
          <cell r="N221">
            <v>144747489.31999999</v>
          </cell>
          <cell r="O221">
            <v>82124015.629999995</v>
          </cell>
          <cell r="P221">
            <v>67798545.510000005</v>
          </cell>
          <cell r="Q221">
            <v>29822574.350000001</v>
          </cell>
        </row>
        <row r="222">
          <cell r="A222" t="str">
            <v>3.1.4.</v>
          </cell>
          <cell r="B222" t="str">
            <v>Кошти до виплати</v>
          </cell>
          <cell r="C222">
            <v>15820453.52</v>
          </cell>
          <cell r="D222">
            <v>19009786.879999999</v>
          </cell>
          <cell r="E222">
            <v>19777606.640000001</v>
          </cell>
          <cell r="F222">
            <v>11778538.58</v>
          </cell>
          <cell r="G222">
            <v>16729047.630000001</v>
          </cell>
          <cell r="H222">
            <v>15894817.27</v>
          </cell>
          <cell r="I222">
            <v>9793250.3800000008</v>
          </cell>
          <cell r="J222">
            <v>18880674.059999999</v>
          </cell>
          <cell r="K222">
            <v>19633224.82</v>
          </cell>
          <cell r="L222">
            <v>10084666.82</v>
          </cell>
          <cell r="M222">
            <v>27322147.800000001</v>
          </cell>
          <cell r="N222">
            <v>271927.84000000003</v>
          </cell>
          <cell r="O222">
            <v>14427677.140000001</v>
          </cell>
          <cell r="P222">
            <v>8740601.3499999996</v>
          </cell>
          <cell r="Q222">
            <v>10534188.42</v>
          </cell>
        </row>
        <row r="223">
          <cell r="A223" t="str">
            <v>3.1.5.</v>
          </cell>
          <cell r="B223" t="str">
            <v>Депозити Державного бюджету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 t="str">
            <v>3.1.6.</v>
          </cell>
          <cell r="B224" t="str">
            <v>Нараховані витрати за коштами Державного</v>
          </cell>
          <cell r="C224">
            <v>57860.41</v>
          </cell>
          <cell r="D224">
            <v>49473.04</v>
          </cell>
          <cell r="E224">
            <v>31134.240000000002</v>
          </cell>
          <cell r="F224">
            <v>37878.1</v>
          </cell>
          <cell r="G224">
            <v>67059.81</v>
          </cell>
          <cell r="H224">
            <v>61953.89</v>
          </cell>
          <cell r="I224">
            <v>84254.32</v>
          </cell>
          <cell r="J224">
            <v>140863.79</v>
          </cell>
          <cell r="K224">
            <v>140576.88</v>
          </cell>
          <cell r="L224">
            <v>136414.06</v>
          </cell>
          <cell r="M224">
            <v>147348.70000000001</v>
          </cell>
          <cell r="N224">
            <v>64.25</v>
          </cell>
          <cell r="O224">
            <v>225578.75</v>
          </cell>
          <cell r="P224">
            <v>126047.14</v>
          </cell>
          <cell r="Q224">
            <v>111725.93</v>
          </cell>
        </row>
        <row r="225">
          <cell r="B225" t="str">
            <v>бюджету</v>
          </cell>
        </row>
        <row r="226">
          <cell r="A226" t="str">
            <v>3.1.7.</v>
          </cell>
          <cell r="B226" t="str">
            <v>Кошти клієнтів, що утримуються з Державного</v>
          </cell>
          <cell r="C226">
            <v>88917346.060000002</v>
          </cell>
          <cell r="D226">
            <v>95114710.530000001</v>
          </cell>
          <cell r="E226">
            <v>94356885.730000004</v>
          </cell>
          <cell r="F226">
            <v>88658842.569999993</v>
          </cell>
          <cell r="G226">
            <v>74767544.709999993</v>
          </cell>
          <cell r="H226">
            <v>71092460.390000001</v>
          </cell>
          <cell r="I226">
            <v>73920838.129999995</v>
          </cell>
          <cell r="J226">
            <v>91879597.409999996</v>
          </cell>
          <cell r="K226">
            <v>98174746.170000002</v>
          </cell>
          <cell r="L226">
            <v>154266733.25</v>
          </cell>
          <cell r="M226">
            <v>159652140.55000001</v>
          </cell>
          <cell r="N226">
            <v>48207735.100000001</v>
          </cell>
          <cell r="O226">
            <v>90361514.799999997</v>
          </cell>
          <cell r="P226">
            <v>85694879.019999996</v>
          </cell>
          <cell r="Q226">
            <v>103487707.94</v>
          </cell>
        </row>
        <row r="227">
          <cell r="B227" t="str">
            <v>бюджету</v>
          </cell>
        </row>
        <row r="228">
          <cell r="A228" t="str">
            <v>3.1.8.</v>
          </cell>
          <cell r="B228" t="str">
            <v>Нараховані витрати за коштами клієнтів, що</v>
          </cell>
          <cell r="C228">
            <v>290523.90000000002</v>
          </cell>
          <cell r="D228">
            <v>396671.27</v>
          </cell>
          <cell r="E228">
            <v>527274.42000000004</v>
          </cell>
          <cell r="F228">
            <v>620141.88</v>
          </cell>
          <cell r="G228">
            <v>736922.69</v>
          </cell>
          <cell r="H228">
            <v>394088.54</v>
          </cell>
          <cell r="I228">
            <v>481118.26</v>
          </cell>
          <cell r="J228">
            <v>587810.35</v>
          </cell>
          <cell r="K228">
            <v>804176.38</v>
          </cell>
          <cell r="L228">
            <v>1177784.8999999999</v>
          </cell>
          <cell r="M228">
            <v>1656858.62</v>
          </cell>
          <cell r="N228">
            <v>145928.44</v>
          </cell>
          <cell r="O228">
            <v>213340.41</v>
          </cell>
          <cell r="P228">
            <v>488549.81</v>
          </cell>
          <cell r="Q228">
            <v>749713.78</v>
          </cell>
        </row>
        <row r="229">
          <cell r="B229" t="str">
            <v>утримуються з Державного бюджету</v>
          </cell>
        </row>
        <row r="230">
          <cell r="A230" t="str">
            <v>3.1.9.</v>
          </cell>
          <cell r="B230" t="str">
            <v>Інші кошти клієнтів, що утримуються з</v>
          </cell>
          <cell r="C230">
            <v>90420628.560000002</v>
          </cell>
          <cell r="D230">
            <v>92141996.909999996</v>
          </cell>
          <cell r="E230">
            <v>90307275.590000004</v>
          </cell>
          <cell r="F230">
            <v>86248089</v>
          </cell>
          <cell r="G230">
            <v>94543377.650000006</v>
          </cell>
          <cell r="H230">
            <v>97847847.409999996</v>
          </cell>
          <cell r="I230">
            <v>101882853.12</v>
          </cell>
          <cell r="J230">
            <v>133550059.3</v>
          </cell>
          <cell r="K230">
            <v>136920878.31</v>
          </cell>
          <cell r="L230">
            <v>138491457.59</v>
          </cell>
          <cell r="M230">
            <v>133968321.14</v>
          </cell>
          <cell r="N230">
            <v>132054122.63</v>
          </cell>
          <cell r="O230">
            <v>126723292.69</v>
          </cell>
          <cell r="P230">
            <v>127705674.25</v>
          </cell>
          <cell r="Q230">
            <v>118542206.78</v>
          </cell>
        </row>
        <row r="231">
          <cell r="B231" t="str">
            <v>Державного бюджету</v>
          </cell>
        </row>
        <row r="232">
          <cell r="A232" t="str">
            <v>3.1.10.</v>
          </cell>
          <cell r="B232" t="str">
            <v>Нараховані витрати за іншими коштами</v>
          </cell>
          <cell r="C232">
            <v>27581.93</v>
          </cell>
          <cell r="D232">
            <v>21379.439999999999</v>
          </cell>
          <cell r="E232">
            <v>12776.75</v>
          </cell>
          <cell r="F232">
            <v>12807.62</v>
          </cell>
          <cell r="G232">
            <v>19347.060000000001</v>
          </cell>
          <cell r="H232">
            <v>24969.86</v>
          </cell>
          <cell r="I232">
            <v>25325.93</v>
          </cell>
          <cell r="J232">
            <v>54893.5</v>
          </cell>
          <cell r="K232">
            <v>55789.919999999998</v>
          </cell>
          <cell r="L232">
            <v>63355.31</v>
          </cell>
          <cell r="M232">
            <v>81103.05</v>
          </cell>
          <cell r="N232">
            <v>66274.95</v>
          </cell>
          <cell r="O232">
            <v>90080.61</v>
          </cell>
          <cell r="P232">
            <v>82905.509999999995</v>
          </cell>
          <cell r="Q232">
            <v>102203.67</v>
          </cell>
        </row>
        <row r="233">
          <cell r="B233" t="str">
            <v>клієнтів банку, які утримуються з</v>
          </cell>
        </row>
        <row r="234">
          <cell r="B234" t="str">
            <v>Державного бюджету</v>
          </cell>
        </row>
        <row r="235">
          <cell r="A235" t="str">
            <v>3.1.11.</v>
          </cell>
          <cell r="B235" t="str">
            <v>Кошти позабюджетних фондів</v>
          </cell>
          <cell r="C235">
            <v>960481544.19000006</v>
          </cell>
          <cell r="D235">
            <v>1075356333.6700001</v>
          </cell>
          <cell r="E235">
            <v>1139323270.2</v>
          </cell>
          <cell r="F235">
            <v>521760484.74000001</v>
          </cell>
          <cell r="G235">
            <v>993744197.97000003</v>
          </cell>
          <cell r="H235">
            <v>1111063878.25</v>
          </cell>
          <cell r="I235">
            <v>1061041078.28</v>
          </cell>
          <cell r="J235">
            <v>1054041762.76</v>
          </cell>
          <cell r="K235">
            <v>805919607.65999997</v>
          </cell>
          <cell r="L235">
            <v>1022310106.1799999</v>
          </cell>
          <cell r="M235">
            <v>332700530.99000001</v>
          </cell>
          <cell r="N235">
            <v>111002949.06999999</v>
          </cell>
          <cell r="O235">
            <v>313666087.85000002</v>
          </cell>
          <cell r="P235">
            <v>252110825.91</v>
          </cell>
          <cell r="Q235">
            <v>240466190.91</v>
          </cell>
        </row>
        <row r="236">
          <cell r="A236" t="str">
            <v>3.2.</v>
          </cell>
          <cell r="B236" t="str">
            <v>Місцеві органи державного управління</v>
          </cell>
          <cell r="C236">
            <v>440990083.94999999</v>
          </cell>
          <cell r="D236">
            <v>442886251.76999998</v>
          </cell>
          <cell r="E236">
            <v>457507723.69</v>
          </cell>
          <cell r="F236">
            <v>408198183.91000003</v>
          </cell>
          <cell r="G236">
            <v>393239313.25</v>
          </cell>
          <cell r="H236">
            <v>386185883.19</v>
          </cell>
          <cell r="I236">
            <v>1392129599.8299999</v>
          </cell>
          <cell r="J236">
            <v>1360292294.96</v>
          </cell>
          <cell r="K236">
            <v>1337554885.5899999</v>
          </cell>
          <cell r="L236">
            <v>1392570977.3599999</v>
          </cell>
          <cell r="M236">
            <v>1312602345.6500001</v>
          </cell>
          <cell r="N236">
            <v>1192605571.8299999</v>
          </cell>
          <cell r="O236">
            <v>1209931799</v>
          </cell>
          <cell r="P236">
            <v>1184186545.1700001</v>
          </cell>
          <cell r="Q236">
            <v>1110256821.8299999</v>
          </cell>
        </row>
        <row r="237">
          <cell r="A237" t="str">
            <v>3.2.1.</v>
          </cell>
          <cell r="B237" t="str">
            <v>Кошти місцевих бюджетів</v>
          </cell>
          <cell r="C237">
            <v>434006154.33999997</v>
          </cell>
          <cell r="D237">
            <v>435311773.82999998</v>
          </cell>
          <cell r="E237">
            <v>454421937.13999999</v>
          </cell>
          <cell r="F237">
            <v>405484644.73000002</v>
          </cell>
          <cell r="G237">
            <v>390586681.94999999</v>
          </cell>
          <cell r="H237">
            <v>383911112.27999997</v>
          </cell>
          <cell r="I237">
            <v>1389749482.6300001</v>
          </cell>
          <cell r="J237">
            <v>1357128453.27</v>
          </cell>
          <cell r="K237">
            <v>1334204376.0899999</v>
          </cell>
          <cell r="L237">
            <v>1387981476.3599999</v>
          </cell>
          <cell r="M237">
            <v>1307543828.5699999</v>
          </cell>
          <cell r="N237">
            <v>1187818214.0799999</v>
          </cell>
          <cell r="O237">
            <v>1205130284.4100001</v>
          </cell>
          <cell r="P237">
            <v>1179229186.8900001</v>
          </cell>
          <cell r="Q237">
            <v>1105718893.8099999</v>
          </cell>
        </row>
        <row r="238">
          <cell r="A238" t="str">
            <v>3.2.2.</v>
          </cell>
          <cell r="B238" t="str">
            <v>Нараховані витрати за коштами місцевих</v>
          </cell>
          <cell r="C238">
            <v>408830.29</v>
          </cell>
          <cell r="D238">
            <v>378656.19</v>
          </cell>
          <cell r="E238">
            <v>264650.98</v>
          </cell>
          <cell r="F238">
            <v>210236.96</v>
          </cell>
          <cell r="G238">
            <v>212204.66</v>
          </cell>
          <cell r="H238">
            <v>272621.07</v>
          </cell>
          <cell r="I238">
            <v>443050.64</v>
          </cell>
          <cell r="J238">
            <v>1113038.0900000001</v>
          </cell>
          <cell r="K238">
            <v>1512142.18</v>
          </cell>
          <cell r="L238">
            <v>2630074.17</v>
          </cell>
          <cell r="M238">
            <v>2923145.49</v>
          </cell>
          <cell r="N238">
            <v>2962311.5</v>
          </cell>
          <cell r="O238">
            <v>3018421</v>
          </cell>
          <cell r="P238">
            <v>2814130.15</v>
          </cell>
          <cell r="Q238">
            <v>3155595.16</v>
          </cell>
        </row>
        <row r="239">
          <cell r="B239" t="str">
            <v>бюджетів</v>
          </cell>
        </row>
        <row r="240">
          <cell r="A240" t="str">
            <v>3.2.3.</v>
          </cell>
          <cell r="B240" t="str">
            <v>Інші кошти клієнтів, що утримуються з</v>
          </cell>
          <cell r="C240">
            <v>2942689.62</v>
          </cell>
          <cell r="D240">
            <v>2437158.31</v>
          </cell>
          <cell r="E240">
            <v>2084829.22</v>
          </cell>
          <cell r="F240">
            <v>1590695.14</v>
          </cell>
          <cell r="G240">
            <v>1721887.02</v>
          </cell>
          <cell r="H240">
            <v>1562892.57</v>
          </cell>
          <cell r="I240">
            <v>1439416.58</v>
          </cell>
          <cell r="J240">
            <v>1439453.38</v>
          </cell>
          <cell r="K240">
            <v>1424221.34</v>
          </cell>
          <cell r="L240">
            <v>1359878.28</v>
          </cell>
          <cell r="M240">
            <v>1458553.74</v>
          </cell>
          <cell r="N240">
            <v>876458.06</v>
          </cell>
          <cell r="O240">
            <v>867627.98</v>
          </cell>
          <cell r="P240">
            <v>808213.84</v>
          </cell>
          <cell r="Q240">
            <v>787971.56</v>
          </cell>
        </row>
        <row r="241">
          <cell r="B241" t="str">
            <v>місцевих бюджетів</v>
          </cell>
        </row>
        <row r="242">
          <cell r="A242" t="str">
            <v>3.2.4.</v>
          </cell>
          <cell r="B242" t="str">
            <v>Нараховані витрати за іншими коштами клiєн-</v>
          </cell>
          <cell r="C242">
            <v>743.97</v>
          </cell>
          <cell r="D242">
            <v>463.19</v>
          </cell>
          <cell r="E242">
            <v>314.08</v>
          </cell>
          <cell r="F242">
            <v>341.1</v>
          </cell>
          <cell r="G242">
            <v>331.93</v>
          </cell>
          <cell r="H242">
            <v>242.71</v>
          </cell>
          <cell r="I242">
            <v>285.35000000000002</v>
          </cell>
          <cell r="J242">
            <v>290.33</v>
          </cell>
          <cell r="K242">
            <v>299.08</v>
          </cell>
          <cell r="L242">
            <v>324.44</v>
          </cell>
          <cell r="M242">
            <v>340.99</v>
          </cell>
          <cell r="N242">
            <v>0</v>
          </cell>
          <cell r="O242">
            <v>213.51</v>
          </cell>
          <cell r="P242">
            <v>209.29</v>
          </cell>
          <cell r="Q242">
            <v>238.38</v>
          </cell>
        </row>
        <row r="243">
          <cell r="B243" t="str">
            <v>тів, що утримуються з місцевого бюджету</v>
          </cell>
        </row>
        <row r="244">
          <cell r="A244" t="str">
            <v>3.2.5.</v>
          </cell>
          <cell r="B244" t="str">
            <v>Кошти місцевих позабюджетних фондів</v>
          </cell>
          <cell r="C244">
            <v>3631665.73</v>
          </cell>
          <cell r="D244">
            <v>4758200.25</v>
          </cell>
          <cell r="E244">
            <v>735992.27</v>
          </cell>
          <cell r="F244">
            <v>912265.98</v>
          </cell>
          <cell r="G244">
            <v>718207.69</v>
          </cell>
          <cell r="H244">
            <v>439014.56</v>
          </cell>
          <cell r="I244">
            <v>497364.63</v>
          </cell>
          <cell r="J244">
            <v>611059.89</v>
          </cell>
          <cell r="K244">
            <v>413846.9</v>
          </cell>
          <cell r="L244">
            <v>599224.11</v>
          </cell>
          <cell r="M244">
            <v>676476.86</v>
          </cell>
          <cell r="N244">
            <v>948588.19</v>
          </cell>
          <cell r="O244">
            <v>915252.1</v>
          </cell>
          <cell r="P244">
            <v>1334805</v>
          </cell>
          <cell r="Q244">
            <v>594122.92000000004</v>
          </cell>
        </row>
        <row r="245">
          <cell r="A245" t="str">
            <v>3.3.</v>
          </cell>
          <cell r="B245" t="str">
            <v>Інші кошти позабюджетних фондів</v>
          </cell>
          <cell r="C245">
            <v>1854373.74</v>
          </cell>
          <cell r="D245">
            <v>1950720.62</v>
          </cell>
          <cell r="E245">
            <v>2160306.14</v>
          </cell>
          <cell r="F245">
            <v>1699430.08</v>
          </cell>
          <cell r="G245">
            <v>1622325.89</v>
          </cell>
          <cell r="H245">
            <v>1683815.48</v>
          </cell>
          <cell r="I245">
            <v>2058457.38</v>
          </cell>
          <cell r="J245">
            <v>1936757.3</v>
          </cell>
          <cell r="K245">
            <v>1371894.55</v>
          </cell>
          <cell r="L245">
            <v>1602507.22</v>
          </cell>
          <cell r="M245">
            <v>1162915.19</v>
          </cell>
          <cell r="N245">
            <v>506220.97</v>
          </cell>
          <cell r="O245">
            <v>731791.12</v>
          </cell>
          <cell r="P245">
            <v>816959.09</v>
          </cell>
          <cell r="Q245">
            <v>1601791.95</v>
          </cell>
        </row>
        <row r="246">
          <cell r="A246" t="str">
            <v>4.</v>
          </cell>
          <cell r="B246" t="str">
            <v>Депозити до запитання</v>
          </cell>
          <cell r="C246">
            <v>23865152343.200001</v>
          </cell>
          <cell r="D246">
            <v>24843053726.700001</v>
          </cell>
          <cell r="E246">
            <v>27611621593.48</v>
          </cell>
          <cell r="F246">
            <v>27175407664.91</v>
          </cell>
          <cell r="G246">
            <v>28978130415.290001</v>
          </cell>
          <cell r="H246">
            <v>31808028645.82</v>
          </cell>
          <cell r="I246">
            <v>31084394561.740002</v>
          </cell>
          <cell r="J246">
            <v>32120215038.41</v>
          </cell>
          <cell r="K246">
            <v>37443191588</v>
          </cell>
          <cell r="L246">
            <v>33960523147.869999</v>
          </cell>
          <cell r="M246">
            <v>34968531754.610001</v>
          </cell>
          <cell r="N246">
            <v>33437501944.57</v>
          </cell>
          <cell r="O246">
            <v>33249504370.209999</v>
          </cell>
          <cell r="P246">
            <v>34833712729.419998</v>
          </cell>
          <cell r="Q246">
            <v>39249906820.519997</v>
          </cell>
        </row>
        <row r="247">
          <cell r="A247" t="str">
            <v>───────</v>
          </cell>
          <cell r="B247" t="str">
            <v>───────────────────────────────────────────</v>
          </cell>
          <cell r="C247" t="str">
            <v>────────────────</v>
          </cell>
          <cell r="D247" t="str">
            <v>────────────────</v>
          </cell>
          <cell r="E247" t="str">
            <v>────────────────</v>
          </cell>
          <cell r="F247" t="str">
            <v>────────────────</v>
          </cell>
          <cell r="G247" t="str">
            <v>────────────────</v>
          </cell>
          <cell r="H247" t="str">
            <v>────────────────</v>
          </cell>
          <cell r="I247" t="str">
            <v>────────────────</v>
          </cell>
          <cell r="J247" t="str">
            <v>────────────────</v>
          </cell>
          <cell r="K247" t="str">
            <v>───────────────</v>
          </cell>
          <cell r="L247" t="str">
            <v>────────────────</v>
          </cell>
          <cell r="M247" t="str">
            <v>────────────────</v>
          </cell>
          <cell r="N247" t="str">
            <v>────────────────</v>
          </cell>
          <cell r="O247" t="str">
            <v>────────────────</v>
          </cell>
          <cell r="P247" t="str">
            <v>────────────────</v>
          </cell>
          <cell r="Q247" t="str">
            <v>────────────────</v>
          </cell>
        </row>
        <row r="248">
          <cell r="C248" t="str">
            <v>_x000C_</v>
          </cell>
          <cell r="D248" t="str">
            <v>_x000C_</v>
          </cell>
          <cell r="E248" t="str">
            <v>_x000C_</v>
          </cell>
          <cell r="F248" t="str">
            <v>_x000C_</v>
          </cell>
          <cell r="G248" t="str">
            <v>_x000C_</v>
          </cell>
          <cell r="H248" t="str">
            <v>_x000C_</v>
          </cell>
          <cell r="I248" t="str">
            <v>_x000C_</v>
          </cell>
          <cell r="J248" t="str">
            <v>_x000C_</v>
          </cell>
          <cell r="K248" t="str">
            <v>_x000C_</v>
          </cell>
          <cell r="L248" t="str">
            <v>_x000C_</v>
          </cell>
          <cell r="M248" t="str">
            <v>_x000C_</v>
          </cell>
          <cell r="N248" t="str">
            <v>_x000C_</v>
          </cell>
          <cell r="O248" t="str">
            <v>_x000C_</v>
          </cell>
          <cell r="P248" t="str">
            <v>_x000C_</v>
          </cell>
          <cell r="Q248" t="str">
            <v>_x000C_</v>
          </cell>
        </row>
        <row r="249">
          <cell r="A249" t="str">
            <v>N1_20R.</v>
          </cell>
          <cell r="B249">
            <v>47</v>
          </cell>
          <cell r="C249" t="str">
            <v>Лист N    5</v>
          </cell>
          <cell r="D249" t="str">
            <v>Лист N    5</v>
          </cell>
          <cell r="E249" t="str">
            <v>Лист N    5</v>
          </cell>
          <cell r="F249" t="str">
            <v>Лист N    5</v>
          </cell>
          <cell r="G249" t="str">
            <v>Лист N    5</v>
          </cell>
          <cell r="H249" t="str">
            <v>Лист N    5</v>
          </cell>
          <cell r="I249" t="str">
            <v>Лист N    5</v>
          </cell>
          <cell r="J249" t="str">
            <v>Лист N    5</v>
          </cell>
          <cell r="K249" t="str">
            <v>Лист N    5</v>
          </cell>
          <cell r="L249" t="str">
            <v>Лист N    5</v>
          </cell>
          <cell r="M249" t="str">
            <v>Лист N    5</v>
          </cell>
          <cell r="N249" t="str">
            <v>Лист N    5</v>
          </cell>
          <cell r="O249" t="str">
            <v>Лист N    5</v>
          </cell>
          <cell r="P249" t="str">
            <v>Лист N    5</v>
          </cell>
          <cell r="Q249" t="str">
            <v>Лист N    5</v>
          </cell>
        </row>
        <row r="250">
          <cell r="A250" t="str">
            <v>┌──────</v>
          </cell>
          <cell r="B250" t="str">
            <v>──────────────────────────────────────────┬</v>
          </cell>
          <cell r="C250" t="str">
            <v>───────────────┐</v>
          </cell>
          <cell r="D250" t="str">
            <v>───────────────┐</v>
          </cell>
          <cell r="E250" t="str">
            <v>───────────────┐</v>
          </cell>
          <cell r="F250" t="str">
            <v>───────────────┐</v>
          </cell>
          <cell r="G250" t="str">
            <v>───────────────┐</v>
          </cell>
          <cell r="H250" t="str">
            <v>───────────────┐</v>
          </cell>
          <cell r="I250" t="str">
            <v>───────────────┐</v>
          </cell>
          <cell r="J250" t="str">
            <v>───────────────┐</v>
          </cell>
          <cell r="K250" t="str">
            <v>──────────────┐</v>
          </cell>
          <cell r="L250" t="str">
            <v>───────────────┐</v>
          </cell>
          <cell r="M250" t="str">
            <v>───────────────┐</v>
          </cell>
          <cell r="N250" t="str">
            <v>───────────────┐</v>
          </cell>
          <cell r="O250" t="str">
            <v>───────────────┐</v>
          </cell>
          <cell r="P250" t="str">
            <v>───────────────┐</v>
          </cell>
          <cell r="Q250" t="str">
            <v>───────────────┐</v>
          </cell>
        </row>
        <row r="251">
          <cell r="A251" t="str">
            <v>│</v>
          </cell>
          <cell r="B251" t="str">
            <v>Статтi  балансу                 │</v>
          </cell>
          <cell r="C251" t="str">
            <v>Сума     │</v>
          </cell>
          <cell r="D251" t="str">
            <v>Сума     │</v>
          </cell>
          <cell r="E251" t="str">
            <v>Сума     │</v>
          </cell>
          <cell r="F251" t="str">
            <v>Сума     │</v>
          </cell>
          <cell r="G251" t="str">
            <v>Сума     │</v>
          </cell>
          <cell r="H251" t="str">
            <v>Сума     │</v>
          </cell>
          <cell r="I251" t="str">
            <v>Сума     │</v>
          </cell>
          <cell r="J251" t="str">
            <v>Сума     │</v>
          </cell>
          <cell r="K251" t="str">
            <v>Сума     │</v>
          </cell>
          <cell r="L251" t="str">
            <v>Сума     │</v>
          </cell>
          <cell r="M251" t="str">
            <v>Сума     │</v>
          </cell>
          <cell r="N251" t="str">
            <v>Сума     │</v>
          </cell>
          <cell r="O251" t="str">
            <v>Сума     │</v>
          </cell>
          <cell r="P251" t="str">
            <v>Сума     │</v>
          </cell>
          <cell r="Q251" t="str">
            <v>Сума     │</v>
          </cell>
        </row>
        <row r="252">
          <cell r="A252" t="str">
            <v>├──────</v>
          </cell>
          <cell r="B252" t="str">
            <v>──────────────────────────────────────────┼</v>
          </cell>
          <cell r="C252" t="str">
            <v>───────────────┤</v>
          </cell>
          <cell r="D252" t="str">
            <v>───────────────┤</v>
          </cell>
          <cell r="E252" t="str">
            <v>───────────────┤</v>
          </cell>
          <cell r="F252" t="str">
            <v>───────────────┤</v>
          </cell>
          <cell r="G252" t="str">
            <v>───────────────┤</v>
          </cell>
          <cell r="H252" t="str">
            <v>───────────────┤</v>
          </cell>
          <cell r="I252" t="str">
            <v>───────────────┤</v>
          </cell>
          <cell r="J252" t="str">
            <v>───────────────┤</v>
          </cell>
          <cell r="K252" t="str">
            <v>──────────────┤</v>
          </cell>
          <cell r="L252" t="str">
            <v>───────────────┤</v>
          </cell>
          <cell r="M252" t="str">
            <v>───────────────┤</v>
          </cell>
          <cell r="N252" t="str">
            <v>───────────────┤</v>
          </cell>
          <cell r="O252" t="str">
            <v>───────────────┤</v>
          </cell>
          <cell r="P252" t="str">
            <v>───────────────┤</v>
          </cell>
          <cell r="Q252" t="str">
            <v>───────────────┤</v>
          </cell>
        </row>
        <row r="253">
          <cell r="A253" t="str">
            <v>4.1.</v>
          </cell>
          <cell r="B253" t="str">
            <v>Небанківські фінансові установи</v>
          </cell>
          <cell r="C253">
            <v>855939747.54999995</v>
          </cell>
          <cell r="D253">
            <v>813721056.61000001</v>
          </cell>
          <cell r="E253">
            <v>2049578042.9400001</v>
          </cell>
          <cell r="F253">
            <v>998514742.96000004</v>
          </cell>
          <cell r="G253">
            <v>1180817253.1700001</v>
          </cell>
          <cell r="H253">
            <v>2306940482.98</v>
          </cell>
          <cell r="I253">
            <v>1089196054.5799999</v>
          </cell>
          <cell r="J253">
            <v>1094194054.05</v>
          </cell>
          <cell r="K253">
            <v>2801213751.3200002</v>
          </cell>
          <cell r="L253">
            <v>1448568158.99</v>
          </cell>
          <cell r="M253">
            <v>1341167008.26</v>
          </cell>
          <cell r="N253">
            <v>2519782904.6199999</v>
          </cell>
          <cell r="O253">
            <v>1347718585.1900001</v>
          </cell>
          <cell r="P253">
            <v>1411244379.52</v>
          </cell>
          <cell r="Q253">
            <v>2933364587.3000002</v>
          </cell>
        </row>
        <row r="254">
          <cell r="A254" t="str">
            <v>4.1.1.</v>
          </cell>
          <cell r="B254" t="str">
            <v>Депозити до запитання у національній валюті</v>
          </cell>
          <cell r="C254">
            <v>765091025.94000006</v>
          </cell>
          <cell r="D254">
            <v>696538194.37</v>
          </cell>
          <cell r="E254">
            <v>1963554482.25</v>
          </cell>
          <cell r="F254">
            <v>884030819.85000002</v>
          </cell>
          <cell r="G254">
            <v>1085131656.78</v>
          </cell>
          <cell r="H254">
            <v>2178395201.0700002</v>
          </cell>
          <cell r="I254">
            <v>1000135497.1</v>
          </cell>
          <cell r="J254">
            <v>998243418.23000002</v>
          </cell>
          <cell r="K254">
            <v>2703119661.8499999</v>
          </cell>
          <cell r="L254">
            <v>1362388109.79</v>
          </cell>
          <cell r="M254">
            <v>1260324638.51</v>
          </cell>
          <cell r="N254">
            <v>2339171246.8600001</v>
          </cell>
          <cell r="O254">
            <v>1264374958.76</v>
          </cell>
          <cell r="P254">
            <v>1330994785.3299999</v>
          </cell>
          <cell r="Q254">
            <v>2863027137.8600001</v>
          </cell>
        </row>
        <row r="255">
          <cell r="A255" t="str">
            <v>4.1.2.</v>
          </cell>
          <cell r="B255" t="str">
            <v>Депозити до запитання в іноземній валюті</v>
          </cell>
          <cell r="C255">
            <v>86458396.290000007</v>
          </cell>
          <cell r="D255">
            <v>114595110.97</v>
          </cell>
          <cell r="E255">
            <v>83880284.409999996</v>
          </cell>
          <cell r="F255">
            <v>111702754.01000001</v>
          </cell>
          <cell r="G255">
            <v>92307939.980000004</v>
          </cell>
          <cell r="H255">
            <v>125720989.42</v>
          </cell>
          <cell r="I255">
            <v>86263848.689999998</v>
          </cell>
          <cell r="J255">
            <v>92839767.260000005</v>
          </cell>
          <cell r="K255">
            <v>94386961.950000003</v>
          </cell>
          <cell r="L255">
            <v>81682296.769999996</v>
          </cell>
          <cell r="M255">
            <v>75688690.299999997</v>
          </cell>
          <cell r="N255">
            <v>178262537.25999999</v>
          </cell>
          <cell r="O255">
            <v>79903397.909999996</v>
          </cell>
          <cell r="P255">
            <v>77100410.549999997</v>
          </cell>
          <cell r="Q255">
            <v>68420927.439999998</v>
          </cell>
        </row>
        <row r="256">
          <cell r="A256" t="str">
            <v>4.1.3.</v>
          </cell>
          <cell r="B256" t="str">
            <v>Нараховані витрати за коштами до запитання</v>
          </cell>
          <cell r="C256">
            <v>4322546.47</v>
          </cell>
          <cell r="D256">
            <v>2505845.59</v>
          </cell>
          <cell r="E256">
            <v>2000241.19</v>
          </cell>
          <cell r="F256">
            <v>2625451.79</v>
          </cell>
          <cell r="G256">
            <v>3208788.71</v>
          </cell>
          <cell r="H256">
            <v>2671674.8199999998</v>
          </cell>
          <cell r="I256">
            <v>2636585.92</v>
          </cell>
          <cell r="J256">
            <v>3047190.16</v>
          </cell>
          <cell r="K256">
            <v>3652522.13</v>
          </cell>
          <cell r="L256">
            <v>4421686.18</v>
          </cell>
          <cell r="M256">
            <v>5096087.5</v>
          </cell>
          <cell r="N256">
            <v>2311706.9</v>
          </cell>
          <cell r="O256">
            <v>3386849.31</v>
          </cell>
          <cell r="P256">
            <v>3140065.05</v>
          </cell>
          <cell r="Q256">
            <v>1870684.43</v>
          </cell>
        </row>
        <row r="257">
          <cell r="B257" t="str">
            <v>у національній валюті</v>
          </cell>
        </row>
        <row r="258">
          <cell r="A258" t="str">
            <v>4.1.4.</v>
          </cell>
          <cell r="B258" t="str">
            <v>Нараховані витрати за коштами до запитання</v>
          </cell>
          <cell r="C258">
            <v>67778.850000000006</v>
          </cell>
          <cell r="D258">
            <v>81905.679999999993</v>
          </cell>
          <cell r="E258">
            <v>143035.09</v>
          </cell>
          <cell r="F258">
            <v>155717.31</v>
          </cell>
          <cell r="G258">
            <v>168867.7</v>
          </cell>
          <cell r="H258">
            <v>152617.67000000001</v>
          </cell>
          <cell r="I258">
            <v>160122.87</v>
          </cell>
          <cell r="J258">
            <v>63678.400000000001</v>
          </cell>
          <cell r="K258">
            <v>54605.39</v>
          </cell>
          <cell r="L258">
            <v>76066.25</v>
          </cell>
          <cell r="M258">
            <v>57591.95</v>
          </cell>
          <cell r="N258">
            <v>37413.599999999999</v>
          </cell>
          <cell r="O258">
            <v>53379.21</v>
          </cell>
          <cell r="P258">
            <v>9118.59</v>
          </cell>
          <cell r="Q258">
            <v>45837.57</v>
          </cell>
        </row>
        <row r="259">
          <cell r="B259" t="str">
            <v>в іноземній валюті</v>
          </cell>
        </row>
        <row r="260">
          <cell r="A260" t="str">
            <v>4.2.</v>
          </cell>
          <cell r="B260" t="str">
            <v>Нефінансові державні установи</v>
          </cell>
          <cell r="C260">
            <v>3840810357.1199999</v>
          </cell>
          <cell r="D260">
            <v>4227176092.8400002</v>
          </cell>
          <cell r="E260">
            <v>4527527486.9700003</v>
          </cell>
          <cell r="F260">
            <v>3514142395.3899999</v>
          </cell>
          <cell r="G260">
            <v>3734615345.54</v>
          </cell>
          <cell r="H260">
            <v>3647744668.1999998</v>
          </cell>
          <cell r="I260">
            <v>3472775274.6999998</v>
          </cell>
          <cell r="J260">
            <v>3582412065.9299998</v>
          </cell>
          <cell r="K260">
            <v>5168048869.0699997</v>
          </cell>
          <cell r="L260">
            <v>4118239031.2600002</v>
          </cell>
          <cell r="M260">
            <v>5666081195.2700005</v>
          </cell>
          <cell r="N260">
            <v>4663453661.4499998</v>
          </cell>
          <cell r="O260">
            <v>4428117918.6400003</v>
          </cell>
          <cell r="P260">
            <v>4631592164.5</v>
          </cell>
          <cell r="Q260">
            <v>4603865409.8900003</v>
          </cell>
        </row>
        <row r="261">
          <cell r="A261" t="str">
            <v>4.2.1.</v>
          </cell>
          <cell r="B261" t="str">
            <v>Депозити до запитання у національній валюті</v>
          </cell>
          <cell r="C261">
            <v>2861507792.1500001</v>
          </cell>
          <cell r="D261">
            <v>3214371976.7399998</v>
          </cell>
          <cell r="E261">
            <v>3407242255.7600002</v>
          </cell>
          <cell r="F261">
            <v>2668615783.27</v>
          </cell>
          <cell r="G261">
            <v>2846175654.5500002</v>
          </cell>
          <cell r="H261">
            <v>2837970252.6900001</v>
          </cell>
          <cell r="I261">
            <v>2714965402.1700001</v>
          </cell>
          <cell r="J261">
            <v>2839738743.6799998</v>
          </cell>
          <cell r="K261">
            <v>2876660561.4000001</v>
          </cell>
          <cell r="L261">
            <v>2824245767.7800002</v>
          </cell>
          <cell r="M261">
            <v>3158225884.7600002</v>
          </cell>
          <cell r="N261">
            <v>2837275306.9499998</v>
          </cell>
          <cell r="O261">
            <v>2668627491.8699999</v>
          </cell>
          <cell r="P261">
            <v>2955861007.9200001</v>
          </cell>
          <cell r="Q261">
            <v>3459912369.6900001</v>
          </cell>
        </row>
        <row r="262">
          <cell r="A262" t="str">
            <v>4.2.2.</v>
          </cell>
          <cell r="B262" t="str">
            <v>Депозити до запитання в іноземній валюті</v>
          </cell>
          <cell r="C262">
            <v>977937725.33000004</v>
          </cell>
          <cell r="D262">
            <v>1011619241.03</v>
          </cell>
          <cell r="E262">
            <v>1118745407.8499999</v>
          </cell>
          <cell r="F262">
            <v>843750642.94000006</v>
          </cell>
          <cell r="G262">
            <v>886253636.15999997</v>
          </cell>
          <cell r="H262">
            <v>807642415.11000001</v>
          </cell>
          <cell r="I262">
            <v>754760290.08000004</v>
          </cell>
          <cell r="J262">
            <v>739607176</v>
          </cell>
          <cell r="K262">
            <v>2287948639.5900002</v>
          </cell>
          <cell r="L262">
            <v>1290746257.1600001</v>
          </cell>
          <cell r="M262">
            <v>2504035654.3600001</v>
          </cell>
          <cell r="N262">
            <v>1823536878.8099999</v>
          </cell>
          <cell r="O262">
            <v>1754934759.96</v>
          </cell>
          <cell r="P262">
            <v>1671404100.3900001</v>
          </cell>
          <cell r="Q262">
            <v>1139504590.54</v>
          </cell>
        </row>
        <row r="263">
          <cell r="A263" t="str">
            <v>4.2.3.</v>
          </cell>
          <cell r="B263" t="str">
            <v>Нараховані витрати за коштами до запитання</v>
          </cell>
          <cell r="C263">
            <v>1347696.9</v>
          </cell>
          <cell r="D263">
            <v>1163644.25</v>
          </cell>
          <cell r="E263">
            <v>1525107.08</v>
          </cell>
          <cell r="F263">
            <v>1761436.17</v>
          </cell>
          <cell r="G263">
            <v>1978483.29</v>
          </cell>
          <cell r="H263">
            <v>1707473.35</v>
          </cell>
          <cell r="I263">
            <v>2321506.14</v>
          </cell>
          <cell r="J263">
            <v>2332272.25</v>
          </cell>
          <cell r="K263">
            <v>2557954.34</v>
          </cell>
          <cell r="L263">
            <v>2043834.97</v>
          </cell>
          <cell r="M263">
            <v>2422730.3199999998</v>
          </cell>
          <cell r="N263">
            <v>1056112.5</v>
          </cell>
          <cell r="O263">
            <v>2452537.04</v>
          </cell>
          <cell r="P263">
            <v>1956082.75</v>
          </cell>
          <cell r="Q263">
            <v>1994292.5</v>
          </cell>
        </row>
        <row r="264">
          <cell r="B264" t="str">
            <v>у національній валюті</v>
          </cell>
        </row>
        <row r="265">
          <cell r="A265" t="str">
            <v>4.2.4.</v>
          </cell>
          <cell r="B265" t="str">
            <v>Нараховані витрати за коштами до запитання</v>
          </cell>
          <cell r="C265">
            <v>17142.740000000002</v>
          </cell>
          <cell r="D265">
            <v>21230.82</v>
          </cell>
          <cell r="E265">
            <v>14716.28</v>
          </cell>
          <cell r="F265">
            <v>14533.01</v>
          </cell>
          <cell r="G265">
            <v>207571.54</v>
          </cell>
          <cell r="H265">
            <v>424527.05</v>
          </cell>
          <cell r="I265">
            <v>728076.31</v>
          </cell>
          <cell r="J265">
            <v>733874</v>
          </cell>
          <cell r="K265">
            <v>881713.74</v>
          </cell>
          <cell r="L265">
            <v>1203171.3500000001</v>
          </cell>
          <cell r="M265">
            <v>1396925.83</v>
          </cell>
          <cell r="N265">
            <v>1585363.19</v>
          </cell>
          <cell r="O265">
            <v>2103129.77</v>
          </cell>
          <cell r="P265">
            <v>2370973.44</v>
          </cell>
          <cell r="Q265">
            <v>2454157.16</v>
          </cell>
        </row>
        <row r="266">
          <cell r="B266" t="str">
            <v>в іноземній валюті</v>
          </cell>
        </row>
        <row r="267">
          <cell r="A267" t="str">
            <v>4.3.</v>
          </cell>
          <cell r="B267" t="str">
            <v>Нефінансові недержавні установи</v>
          </cell>
          <cell r="C267">
            <v>11015315951.58</v>
          </cell>
          <cell r="D267">
            <v>11283804742</v>
          </cell>
          <cell r="E267">
            <v>12135302022.73</v>
          </cell>
          <cell r="F267">
            <v>13090849299.120001</v>
          </cell>
          <cell r="G267">
            <v>14328563076.02</v>
          </cell>
          <cell r="H267">
            <v>15617274802.790001</v>
          </cell>
          <cell r="I267">
            <v>15816562217.01</v>
          </cell>
          <cell r="J267">
            <v>16415330099.27</v>
          </cell>
          <cell r="K267">
            <v>17812532342.540001</v>
          </cell>
          <cell r="L267">
            <v>17009964066.620001</v>
          </cell>
          <cell r="M267">
            <v>17508442125</v>
          </cell>
          <cell r="N267">
            <v>17048769416.1</v>
          </cell>
          <cell r="O267">
            <v>17635211943.860001</v>
          </cell>
          <cell r="P267">
            <v>18124968023.799999</v>
          </cell>
          <cell r="Q267">
            <v>20172623086.82</v>
          </cell>
        </row>
        <row r="268">
          <cell r="A268" t="str">
            <v>4.3.1.</v>
          </cell>
          <cell r="B268" t="str">
            <v>Депозити до запитання у національній валюті</v>
          </cell>
          <cell r="C268">
            <v>8656765070.3700008</v>
          </cell>
          <cell r="D268">
            <v>8478428731.8199997</v>
          </cell>
          <cell r="E268">
            <v>9367465051.9400005</v>
          </cell>
          <cell r="F268">
            <v>9969721626.0200005</v>
          </cell>
          <cell r="G268">
            <v>10647679742.950001</v>
          </cell>
          <cell r="H268">
            <v>12489713746.969999</v>
          </cell>
          <cell r="I268">
            <v>12631473553.66</v>
          </cell>
          <cell r="J268">
            <v>13409873706.43</v>
          </cell>
          <cell r="K268">
            <v>14868266711.959999</v>
          </cell>
          <cell r="L268">
            <v>13704797086.76</v>
          </cell>
          <cell r="M268">
            <v>13905339364.26</v>
          </cell>
          <cell r="N268">
            <v>13389590238.67</v>
          </cell>
          <cell r="O268">
            <v>13691209848.25</v>
          </cell>
          <cell r="P268">
            <v>14058593678.129999</v>
          </cell>
          <cell r="Q268">
            <v>16476984456.299999</v>
          </cell>
        </row>
        <row r="269">
          <cell r="A269" t="str">
            <v>4.3.2.</v>
          </cell>
          <cell r="B269" t="str">
            <v>Депозити до запитання в іноземній валюті</v>
          </cell>
          <cell r="C269">
            <v>2353296501.5500002</v>
          </cell>
          <cell r="D269">
            <v>2801696527.3400002</v>
          </cell>
          <cell r="E269">
            <v>2761451072.48</v>
          </cell>
          <cell r="F269">
            <v>3115186021.1500001</v>
          </cell>
          <cell r="G269">
            <v>3674517441.6900001</v>
          </cell>
          <cell r="H269">
            <v>3121384387.6500001</v>
          </cell>
          <cell r="I269">
            <v>3177316628.9400001</v>
          </cell>
          <cell r="J269">
            <v>2996338858.8299999</v>
          </cell>
          <cell r="K269">
            <v>2935179596.0300002</v>
          </cell>
          <cell r="L269">
            <v>3294499077.7399998</v>
          </cell>
          <cell r="M269">
            <v>3593786976.8899999</v>
          </cell>
          <cell r="N269">
            <v>3651472184.21</v>
          </cell>
          <cell r="O269">
            <v>3936160050.6100001</v>
          </cell>
          <cell r="P269">
            <v>4057511966.2600002</v>
          </cell>
          <cell r="Q269">
            <v>3686174001.3099999</v>
          </cell>
        </row>
        <row r="270">
          <cell r="A270" t="str">
            <v>4.3.3.</v>
          </cell>
          <cell r="B270" t="str">
            <v>Нараховані витрати за коштами до запитання</v>
          </cell>
          <cell r="C270">
            <v>4876895.3899999997</v>
          </cell>
          <cell r="D270">
            <v>3155816.68</v>
          </cell>
          <cell r="E270">
            <v>5666635.6500000004</v>
          </cell>
          <cell r="F270">
            <v>5148160.12</v>
          </cell>
          <cell r="G270">
            <v>5373282.8300000001</v>
          </cell>
          <cell r="H270">
            <v>5204133.1100000003</v>
          </cell>
          <cell r="I270">
            <v>6485193.0099999998</v>
          </cell>
          <cell r="J270">
            <v>7810406.1699999999</v>
          </cell>
          <cell r="K270">
            <v>7606617.8300000001</v>
          </cell>
          <cell r="L270">
            <v>8746129.6099999994</v>
          </cell>
          <cell r="M270">
            <v>7083966.7199999997</v>
          </cell>
          <cell r="N270">
            <v>3301477.69</v>
          </cell>
          <cell r="O270">
            <v>3562907.55</v>
          </cell>
          <cell r="P270">
            <v>4311419.1900000004</v>
          </cell>
          <cell r="Q270">
            <v>4949996.8600000003</v>
          </cell>
        </row>
        <row r="271">
          <cell r="B271" t="str">
            <v>у національній валюті</v>
          </cell>
        </row>
        <row r="272">
          <cell r="A272" t="str">
            <v>4.3.4.</v>
          </cell>
          <cell r="B272" t="str">
            <v>Нараховані витрати за коштами до запитання</v>
          </cell>
          <cell r="C272">
            <v>377484.27</v>
          </cell>
          <cell r="D272">
            <v>523666.16</v>
          </cell>
          <cell r="E272">
            <v>719262.66</v>
          </cell>
          <cell r="F272">
            <v>793491.83</v>
          </cell>
          <cell r="G272">
            <v>992608.55</v>
          </cell>
          <cell r="H272">
            <v>972535.06</v>
          </cell>
          <cell r="I272">
            <v>1286841.3999999999</v>
          </cell>
          <cell r="J272">
            <v>1307127.8400000001</v>
          </cell>
          <cell r="K272">
            <v>1479416.72</v>
          </cell>
          <cell r="L272">
            <v>1921772.51</v>
          </cell>
          <cell r="M272">
            <v>2231817.13</v>
          </cell>
          <cell r="N272">
            <v>4405515.53</v>
          </cell>
          <cell r="O272">
            <v>4279137.45</v>
          </cell>
          <cell r="P272">
            <v>4550960.22</v>
          </cell>
          <cell r="Q272">
            <v>4514632.3499999996</v>
          </cell>
        </row>
        <row r="273">
          <cell r="B273" t="str">
            <v>в іноземній валюті</v>
          </cell>
        </row>
        <row r="274">
          <cell r="A274" t="str">
            <v>4.4.</v>
          </cell>
          <cell r="B274" t="str">
            <v>Домашні господарства</v>
          </cell>
          <cell r="C274">
            <v>7790714110.21</v>
          </cell>
          <cell r="D274">
            <v>8158223763.7200003</v>
          </cell>
          <cell r="E274">
            <v>8556256998.0200005</v>
          </cell>
          <cell r="F274">
            <v>9215299239.9400005</v>
          </cell>
          <cell r="G274">
            <v>9349076087.6000004</v>
          </cell>
          <cell r="H274">
            <v>9853156259.1299992</v>
          </cell>
          <cell r="I274">
            <v>10282190771.5</v>
          </cell>
          <cell r="J274">
            <v>10573893348.030001</v>
          </cell>
          <cell r="K274">
            <v>11153262045.15</v>
          </cell>
          <cell r="L274">
            <v>10847855466.790001</v>
          </cell>
          <cell r="M274">
            <v>9900395377.2700005</v>
          </cell>
          <cell r="N274">
            <v>8743013690.8299999</v>
          </cell>
          <cell r="O274">
            <v>9320478309.7399998</v>
          </cell>
          <cell r="P274">
            <v>10146922483.9</v>
          </cell>
          <cell r="Q274">
            <v>11066391072.610001</v>
          </cell>
        </row>
        <row r="275">
          <cell r="A275" t="str">
            <v>4.4.1.</v>
          </cell>
          <cell r="B275" t="str">
            <v>Фізичні особи</v>
          </cell>
          <cell r="C275">
            <v>7139285404.9399996</v>
          </cell>
          <cell r="D275">
            <v>7486844878.9499998</v>
          </cell>
          <cell r="E275">
            <v>7806165578.3800001</v>
          </cell>
          <cell r="F275">
            <v>8509038642.5100002</v>
          </cell>
          <cell r="G275">
            <v>8590063163.0900002</v>
          </cell>
          <cell r="H275">
            <v>9017009736.3400002</v>
          </cell>
          <cell r="I275">
            <v>9414309168.4099998</v>
          </cell>
          <cell r="J275">
            <v>9621624606.7700005</v>
          </cell>
          <cell r="K275">
            <v>10069609226.209999</v>
          </cell>
          <cell r="L275">
            <v>9906537732.1900005</v>
          </cell>
          <cell r="M275">
            <v>9013245362.8899994</v>
          </cell>
          <cell r="N275">
            <v>7911306273.96</v>
          </cell>
          <cell r="O275">
            <v>8484104417.4300003</v>
          </cell>
          <cell r="P275">
            <v>9284432063.7000008</v>
          </cell>
          <cell r="Q275">
            <v>9889395485.6700001</v>
          </cell>
        </row>
        <row r="276">
          <cell r="A276" t="str">
            <v>4.4.1.1</v>
          </cell>
          <cell r="B276" t="str">
            <v>.Депозити до запитання у нац.валюті</v>
          </cell>
          <cell r="C276">
            <v>5121111467.25</v>
          </cell>
          <cell r="D276">
            <v>5394180002.8500004</v>
          </cell>
          <cell r="E276">
            <v>5672058467.9700003</v>
          </cell>
          <cell r="F276">
            <v>6387264191.1899996</v>
          </cell>
          <cell r="G276">
            <v>6412886911.8999996</v>
          </cell>
          <cell r="H276">
            <v>6751058952.9700003</v>
          </cell>
          <cell r="I276">
            <v>7077394136.9200001</v>
          </cell>
          <cell r="J276">
            <v>7241433687.6099997</v>
          </cell>
          <cell r="K276">
            <v>7591494581.6899996</v>
          </cell>
          <cell r="L276">
            <v>7417770340.46</v>
          </cell>
          <cell r="M276">
            <v>6536365001.6599998</v>
          </cell>
          <cell r="N276">
            <v>5954214387.6199999</v>
          </cell>
          <cell r="O276">
            <v>6349900298.8800001</v>
          </cell>
          <cell r="P276">
            <v>6947765055.29</v>
          </cell>
          <cell r="Q276">
            <v>7534042648.4099998</v>
          </cell>
        </row>
        <row r="277">
          <cell r="A277" t="str">
            <v>4.4.1.A</v>
          </cell>
          <cell r="B277" t="str">
            <v>.Із них:рахунки працівників банку</v>
          </cell>
          <cell r="C277">
            <v>13596551.6</v>
          </cell>
          <cell r="D277">
            <v>40661479.299999997</v>
          </cell>
          <cell r="E277">
            <v>38718509.270000003</v>
          </cell>
          <cell r="F277">
            <v>4343103.66</v>
          </cell>
          <cell r="G277">
            <v>31745827.859999999</v>
          </cell>
          <cell r="H277">
            <v>37331125.280000001</v>
          </cell>
          <cell r="I277">
            <v>10206785.98</v>
          </cell>
          <cell r="J277">
            <v>41365200.200000003</v>
          </cell>
          <cell r="K277">
            <v>39888290.420000002</v>
          </cell>
          <cell r="L277">
            <v>44037253.729999997</v>
          </cell>
          <cell r="M277">
            <v>48709867.299999997</v>
          </cell>
          <cell r="N277">
            <v>7797708.5199999996</v>
          </cell>
          <cell r="O277">
            <v>47894449.049999997</v>
          </cell>
          <cell r="P277">
            <v>45229682.810000002</v>
          </cell>
          <cell r="Q277">
            <v>53733278.189999998</v>
          </cell>
        </row>
        <row r="278">
          <cell r="A278" t="str">
            <v>4.4.1.2</v>
          </cell>
          <cell r="B278" t="str">
            <v>.Депозити до запитання в іноземній валюті</v>
          </cell>
          <cell r="C278">
            <v>1974441824.0999999</v>
          </cell>
          <cell r="D278">
            <v>2046430206.72</v>
          </cell>
          <cell r="E278">
            <v>2087781101.49</v>
          </cell>
          <cell r="F278">
            <v>2074055050.98</v>
          </cell>
          <cell r="G278">
            <v>2125684799.6099999</v>
          </cell>
          <cell r="H278">
            <v>2211936075.3899999</v>
          </cell>
          <cell r="I278">
            <v>2279624533.2600002</v>
          </cell>
          <cell r="J278">
            <v>2319926012.54</v>
          </cell>
          <cell r="K278">
            <v>2414424130.3400002</v>
          </cell>
          <cell r="L278">
            <v>2422073778.1599998</v>
          </cell>
          <cell r="M278">
            <v>2407777975.46</v>
          </cell>
          <cell r="N278">
            <v>1909257074.26</v>
          </cell>
          <cell r="O278">
            <v>2084433380.3299999</v>
          </cell>
          <cell r="P278">
            <v>2284726214</v>
          </cell>
          <cell r="Q278">
            <v>2300552416.4099998</v>
          </cell>
        </row>
        <row r="279">
          <cell r="A279" t="str">
            <v>4.4.1.B</v>
          </cell>
          <cell r="B279" t="str">
            <v>.Із них:рахунки працівників банку</v>
          </cell>
          <cell r="C279">
            <v>67226.490000000005</v>
          </cell>
          <cell r="D279">
            <v>77813.600000000006</v>
          </cell>
          <cell r="E279">
            <v>97923.16</v>
          </cell>
          <cell r="F279">
            <v>66619.17</v>
          </cell>
          <cell r="G279">
            <v>52768.07</v>
          </cell>
          <cell r="H279">
            <v>84099.31</v>
          </cell>
          <cell r="I279">
            <v>59920.68</v>
          </cell>
          <cell r="J279">
            <v>94696.26</v>
          </cell>
          <cell r="K279">
            <v>120629.39</v>
          </cell>
          <cell r="L279">
            <v>102014.92</v>
          </cell>
          <cell r="M279">
            <v>105566.3</v>
          </cell>
          <cell r="N279">
            <v>95229.64</v>
          </cell>
          <cell r="O279">
            <v>80810.960000000006</v>
          </cell>
          <cell r="P279">
            <v>97954.35</v>
          </cell>
          <cell r="Q279">
            <v>87740.37</v>
          </cell>
        </row>
        <row r="280">
          <cell r="A280" t="str">
            <v>4.4.1.3</v>
          </cell>
          <cell r="B280" t="str">
            <v>.Нараховані витрати за коштами до запитання</v>
          </cell>
          <cell r="C280">
            <v>40475050.840000004</v>
          </cell>
          <cell r="D280">
            <v>43064088.710000001</v>
          </cell>
          <cell r="E280">
            <v>43162916.729999997</v>
          </cell>
          <cell r="F280">
            <v>44940083.57</v>
          </cell>
          <cell r="G280">
            <v>48668991.420000002</v>
          </cell>
          <cell r="H280">
            <v>51287204.170000002</v>
          </cell>
          <cell r="I280">
            <v>54486334.579999998</v>
          </cell>
          <cell r="J280">
            <v>57343312.670000002</v>
          </cell>
          <cell r="K280">
            <v>60712302.289999999</v>
          </cell>
          <cell r="L280">
            <v>63874155.57</v>
          </cell>
          <cell r="M280">
            <v>66411194.25</v>
          </cell>
          <cell r="N280">
            <v>46138210.369999997</v>
          </cell>
          <cell r="O280">
            <v>47609076.399999999</v>
          </cell>
          <cell r="P280">
            <v>49666452.280000001</v>
          </cell>
          <cell r="Q280">
            <v>52408059.460000001</v>
          </cell>
        </row>
        <row r="281">
          <cell r="B281" t="str">
            <v>у національній валюті</v>
          </cell>
        </row>
        <row r="282">
          <cell r="A282" t="str">
            <v>4.4.1.4</v>
          </cell>
          <cell r="B282" t="str">
            <v>.Нараховані витрати за коштами до запитання</v>
          </cell>
          <cell r="C282">
            <v>3257062.75</v>
          </cell>
          <cell r="D282">
            <v>3170580.67</v>
          </cell>
          <cell r="E282">
            <v>3163092.19</v>
          </cell>
          <cell r="F282">
            <v>2779316.77</v>
          </cell>
          <cell r="G282">
            <v>2822460.16</v>
          </cell>
          <cell r="H282">
            <v>2727503.81</v>
          </cell>
          <cell r="I282">
            <v>2804163.65</v>
          </cell>
          <cell r="J282">
            <v>2921593.95</v>
          </cell>
          <cell r="K282">
            <v>2978211.89</v>
          </cell>
          <cell r="L282">
            <v>2819458</v>
          </cell>
          <cell r="M282">
            <v>2691191.52</v>
          </cell>
          <cell r="N282">
            <v>1696601.71</v>
          </cell>
          <cell r="O282">
            <v>2161661.8199999998</v>
          </cell>
          <cell r="P282">
            <v>2274342.13</v>
          </cell>
          <cell r="Q282">
            <v>2392361.39</v>
          </cell>
        </row>
        <row r="283">
          <cell r="B283" t="str">
            <v>в іноземній валюті</v>
          </cell>
        </row>
        <row r="284">
          <cell r="A284" t="str">
            <v>4.4.2.</v>
          </cell>
          <cell r="B284" t="str">
            <v>Інші суб'єкти домашнього господарювання</v>
          </cell>
          <cell r="C284">
            <v>651428705.26999998</v>
          </cell>
          <cell r="D284">
            <v>671378884.76999998</v>
          </cell>
          <cell r="E284">
            <v>750091419.63999999</v>
          </cell>
          <cell r="F284">
            <v>706260597.42999995</v>
          </cell>
          <cell r="G284">
            <v>759012924.50999999</v>
          </cell>
          <cell r="H284">
            <v>836146522.78999996</v>
          </cell>
          <cell r="I284">
            <v>867881603.09000003</v>
          </cell>
          <cell r="J284">
            <v>952268741.25999999</v>
          </cell>
          <cell r="K284">
            <v>1083652818.9400001</v>
          </cell>
          <cell r="L284">
            <v>941317734.60000002</v>
          </cell>
          <cell r="M284">
            <v>887150014.38</v>
          </cell>
          <cell r="N284">
            <v>831707416.87</v>
          </cell>
          <cell r="O284">
            <v>836373892.30999994</v>
          </cell>
          <cell r="P284">
            <v>862490420.20000005</v>
          </cell>
          <cell r="Q284">
            <v>1176995586.9400001</v>
          </cell>
        </row>
        <row r="285">
          <cell r="A285" t="str">
            <v>4.4.2.1</v>
          </cell>
          <cell r="B285" t="str">
            <v>.Депозити до запитання у нац.валюті</v>
          </cell>
          <cell r="C285">
            <v>625805519.75999999</v>
          </cell>
          <cell r="D285">
            <v>645954620.84000003</v>
          </cell>
          <cell r="E285">
            <v>723654524.50999999</v>
          </cell>
          <cell r="F285">
            <v>676507979.42999995</v>
          </cell>
          <cell r="G285">
            <v>730665148.88</v>
          </cell>
          <cell r="H285">
            <v>806608001.58000004</v>
          </cell>
          <cell r="I285">
            <v>839274958.04999995</v>
          </cell>
          <cell r="J285">
            <v>923439438.88</v>
          </cell>
          <cell r="K285">
            <v>1045795591.5599999</v>
          </cell>
          <cell r="L285">
            <v>901200111.27999997</v>
          </cell>
          <cell r="M285">
            <v>850007703.70000005</v>
          </cell>
          <cell r="N285">
            <v>793153043.46000004</v>
          </cell>
          <cell r="O285">
            <v>798630664.67999995</v>
          </cell>
          <cell r="P285">
            <v>827042240.59000003</v>
          </cell>
          <cell r="Q285">
            <v>1137668851.3499999</v>
          </cell>
        </row>
        <row r="286">
          <cell r="A286" t="str">
            <v>4.4.2.2</v>
          </cell>
          <cell r="B286" t="str">
            <v>.Депозити до запитання в іноземній валюті</v>
          </cell>
          <cell r="C286">
            <v>25578402.469999999</v>
          </cell>
          <cell r="D286">
            <v>25375315.530000001</v>
          </cell>
          <cell r="E286">
            <v>26377468.41</v>
          </cell>
          <cell r="F286">
            <v>29686562.559999999</v>
          </cell>
          <cell r="G286">
            <v>28267459.120000001</v>
          </cell>
          <cell r="H286">
            <v>29447868.390000001</v>
          </cell>
          <cell r="I286">
            <v>28505382.210000001</v>
          </cell>
          <cell r="J286">
            <v>28694240.649999999</v>
          </cell>
          <cell r="K286">
            <v>37701651.329999998</v>
          </cell>
          <cell r="L286">
            <v>39957241.850000001</v>
          </cell>
          <cell r="M286">
            <v>36961152.939999998</v>
          </cell>
          <cell r="N286">
            <v>38528274.32</v>
          </cell>
          <cell r="O286">
            <v>37688174.770000003</v>
          </cell>
          <cell r="P286">
            <v>35384377.270000003</v>
          </cell>
          <cell r="Q286">
            <v>39232444.100000001</v>
          </cell>
        </row>
        <row r="287">
          <cell r="A287" t="str">
            <v>4.4.2.3</v>
          </cell>
          <cell r="B287" t="str">
            <v>.Нараховані витрати за коштами до запитання</v>
          </cell>
          <cell r="C287">
            <v>44668.9</v>
          </cell>
          <cell r="D287">
            <v>48824.160000000003</v>
          </cell>
          <cell r="E287">
            <v>59274.29</v>
          </cell>
          <cell r="F287">
            <v>65904.69</v>
          </cell>
          <cell r="G287">
            <v>80128.69</v>
          </cell>
          <cell r="H287">
            <v>90454.23</v>
          </cell>
          <cell r="I287">
            <v>101112.9</v>
          </cell>
          <cell r="J287">
            <v>134901.96</v>
          </cell>
          <cell r="K287">
            <v>155398.81</v>
          </cell>
          <cell r="L287">
            <v>160186.23000000001</v>
          </cell>
          <cell r="M287">
            <v>179544.18</v>
          </cell>
          <cell r="N287">
            <v>25907.919999999998</v>
          </cell>
          <cell r="O287">
            <v>54863.32</v>
          </cell>
          <cell r="P287">
            <v>63113.11</v>
          </cell>
          <cell r="Q287">
            <v>94059.55</v>
          </cell>
        </row>
        <row r="288">
          <cell r="B288" t="str">
            <v>у національній валюті</v>
          </cell>
        </row>
        <row r="289">
          <cell r="A289" t="str">
            <v>4.4.2.4</v>
          </cell>
          <cell r="B289" t="str">
            <v>.Нараховані витрати за коштами до запитання</v>
          </cell>
          <cell r="C289">
            <v>114.14</v>
          </cell>
          <cell r="D289">
            <v>124.24</v>
          </cell>
          <cell r="E289">
            <v>152.43</v>
          </cell>
          <cell r="F289">
            <v>150.75</v>
          </cell>
          <cell r="G289">
            <v>187.82</v>
          </cell>
          <cell r="H289">
            <v>198.59</v>
          </cell>
          <cell r="I289">
            <v>149.93</v>
          </cell>
          <cell r="J289">
            <v>159.77000000000001</v>
          </cell>
          <cell r="K289">
            <v>177.24</v>
          </cell>
          <cell r="L289">
            <v>195.24</v>
          </cell>
          <cell r="M289">
            <v>1613.56</v>
          </cell>
          <cell r="N289">
            <v>191.17</v>
          </cell>
          <cell r="O289">
            <v>189.54</v>
          </cell>
          <cell r="P289">
            <v>689.23</v>
          </cell>
          <cell r="Q289">
            <v>231.94</v>
          </cell>
        </row>
        <row r="290">
          <cell r="B290" t="str">
            <v>в іноземній валюті</v>
          </cell>
        </row>
        <row r="291">
          <cell r="A291" t="str">
            <v>4.5.</v>
          </cell>
          <cell r="B291" t="str">
            <v>Некомерційні організації, що обслуговують</v>
          </cell>
          <cell r="C291">
            <v>362372176.74000001</v>
          </cell>
          <cell r="D291">
            <v>360128071.52999997</v>
          </cell>
          <cell r="E291">
            <v>342957042.81999999</v>
          </cell>
          <cell r="F291">
            <v>356601987.5</v>
          </cell>
          <cell r="G291">
            <v>385058652.95999998</v>
          </cell>
          <cell r="H291">
            <v>382912432.72000003</v>
          </cell>
          <cell r="I291">
            <v>423670243.94999999</v>
          </cell>
          <cell r="J291">
            <v>454385471.13</v>
          </cell>
          <cell r="K291">
            <v>508134579.92000002</v>
          </cell>
          <cell r="L291">
            <v>535896424.20999998</v>
          </cell>
          <cell r="M291">
            <v>552446048.80999994</v>
          </cell>
          <cell r="N291">
            <v>462482271.56999999</v>
          </cell>
          <cell r="O291">
            <v>517977612.77999997</v>
          </cell>
          <cell r="P291">
            <v>518985677.69999999</v>
          </cell>
          <cell r="Q291">
            <v>473662663.89999998</v>
          </cell>
        </row>
        <row r="292">
          <cell r="B292" t="str">
            <v>домашні господарства</v>
          </cell>
        </row>
        <row r="293">
          <cell r="A293" t="str">
            <v>4.5.1.</v>
          </cell>
          <cell r="B293" t="str">
            <v>Депозити до запитання у національній валюті</v>
          </cell>
          <cell r="C293">
            <v>318253433.94</v>
          </cell>
          <cell r="D293">
            <v>312359906.72000003</v>
          </cell>
          <cell r="E293">
            <v>297449278.37</v>
          </cell>
          <cell r="F293">
            <v>316668461.08999997</v>
          </cell>
          <cell r="G293">
            <v>343860054.42000002</v>
          </cell>
          <cell r="H293">
            <v>336417222.07999998</v>
          </cell>
          <cell r="I293">
            <v>376898843.00999999</v>
          </cell>
          <cell r="J293">
            <v>383193655.45999998</v>
          </cell>
          <cell r="K293">
            <v>436185255.54000002</v>
          </cell>
          <cell r="L293">
            <v>475979203.69</v>
          </cell>
          <cell r="M293">
            <v>485554899.00999999</v>
          </cell>
          <cell r="N293">
            <v>399191556.31999999</v>
          </cell>
          <cell r="O293">
            <v>458901738.25999999</v>
          </cell>
          <cell r="P293">
            <v>454947588.56999999</v>
          </cell>
          <cell r="Q293">
            <v>408536480.89999998</v>
          </cell>
        </row>
        <row r="294">
          <cell r="A294" t="str">
            <v>4.5.2.</v>
          </cell>
          <cell r="B294" t="str">
            <v>Депозити до запитання в іноземній валюті</v>
          </cell>
          <cell r="C294">
            <v>44083819.439999998</v>
          </cell>
          <cell r="D294">
            <v>47716605.060000002</v>
          </cell>
          <cell r="E294">
            <v>45441015.479999997</v>
          </cell>
          <cell r="F294">
            <v>39860219.810000002</v>
          </cell>
          <cell r="G294">
            <v>41103304.039999999</v>
          </cell>
          <cell r="H294">
            <v>46408508.640000001</v>
          </cell>
          <cell r="I294">
            <v>46638146.869999997</v>
          </cell>
          <cell r="J294">
            <v>71063252.349999994</v>
          </cell>
          <cell r="K294">
            <v>71804024.780000001</v>
          </cell>
          <cell r="L294">
            <v>59754676.039999999</v>
          </cell>
          <cell r="M294">
            <v>66705848.57</v>
          </cell>
          <cell r="N294">
            <v>63267408.960000001</v>
          </cell>
          <cell r="O294">
            <v>59035877.359999999</v>
          </cell>
          <cell r="P294">
            <v>63977465.43</v>
          </cell>
          <cell r="Q294">
            <v>65052018.060000002</v>
          </cell>
        </row>
        <row r="295">
          <cell r="A295" t="str">
            <v>4.5.3.</v>
          </cell>
          <cell r="B295" t="str">
            <v>Нараховані витрати за коштами до запитання</v>
          </cell>
          <cell r="C295">
            <v>34161.32</v>
          </cell>
          <cell r="D295">
            <v>50512.03</v>
          </cell>
          <cell r="E295">
            <v>66044.22</v>
          </cell>
          <cell r="F295">
            <v>73050.47</v>
          </cell>
          <cell r="G295">
            <v>85171.41</v>
          </cell>
          <cell r="H295">
            <v>85006.33</v>
          </cell>
          <cell r="I295">
            <v>114944.3</v>
          </cell>
          <cell r="J295">
            <v>118610.08</v>
          </cell>
          <cell r="K295">
            <v>136704.26</v>
          </cell>
          <cell r="L295">
            <v>156594.65</v>
          </cell>
          <cell r="M295">
            <v>181773.89</v>
          </cell>
          <cell r="N295">
            <v>20316.78</v>
          </cell>
          <cell r="O295">
            <v>39761.74</v>
          </cell>
          <cell r="P295">
            <v>56640.88</v>
          </cell>
          <cell r="Q295">
            <v>73369.919999999998</v>
          </cell>
        </row>
        <row r="296">
          <cell r="B296" t="str">
            <v>у національній валюті</v>
          </cell>
        </row>
        <row r="297">
          <cell r="A297" t="str">
            <v>4.5.4.</v>
          </cell>
          <cell r="B297" t="str">
            <v>Нараховані витрати за коштами до запитання</v>
          </cell>
          <cell r="C297">
            <v>762.04</v>
          </cell>
          <cell r="D297">
            <v>1047.72</v>
          </cell>
          <cell r="E297">
            <v>704.75</v>
          </cell>
          <cell r="F297">
            <v>256.13</v>
          </cell>
          <cell r="G297">
            <v>10123.09</v>
          </cell>
          <cell r="H297">
            <v>1695.67</v>
          </cell>
          <cell r="I297">
            <v>18309.77</v>
          </cell>
          <cell r="J297">
            <v>9953.24</v>
          </cell>
          <cell r="K297">
            <v>8595.34</v>
          </cell>
          <cell r="L297">
            <v>5949.83</v>
          </cell>
          <cell r="M297">
            <v>3527.34</v>
          </cell>
          <cell r="N297">
            <v>2989.51</v>
          </cell>
          <cell r="O297">
            <v>235.42</v>
          </cell>
          <cell r="P297">
            <v>3982.82</v>
          </cell>
          <cell r="Q297">
            <v>795.02</v>
          </cell>
        </row>
        <row r="298">
          <cell r="B298" t="str">
            <v>в іноземній валюті</v>
          </cell>
        </row>
        <row r="299">
          <cell r="A299" t="str">
            <v>5.</v>
          </cell>
          <cell r="B299" t="str">
            <v>Строкові депозити</v>
          </cell>
          <cell r="C299">
            <v>37081248054.489998</v>
          </cell>
          <cell r="D299">
            <v>38157190991.309998</v>
          </cell>
          <cell r="E299">
            <v>39660669343.730003</v>
          </cell>
          <cell r="F299">
            <v>41594839816.220001</v>
          </cell>
          <cell r="G299">
            <v>44298398326.550003</v>
          </cell>
          <cell r="H299">
            <v>44251515068.099998</v>
          </cell>
          <cell r="I299">
            <v>46347340638.209999</v>
          </cell>
          <cell r="J299">
            <v>48265567428.050003</v>
          </cell>
          <cell r="K299">
            <v>50139960755.82</v>
          </cell>
          <cell r="L299">
            <v>50624674552.040001</v>
          </cell>
          <cell r="M299">
            <v>48989004744.010002</v>
          </cell>
          <cell r="N299">
            <v>49521838104.800003</v>
          </cell>
          <cell r="O299">
            <v>51471083850.82</v>
          </cell>
          <cell r="P299">
            <v>53825803680.910004</v>
          </cell>
          <cell r="Q299">
            <v>57249031651.330002</v>
          </cell>
        </row>
        <row r="300">
          <cell r="A300" t="str">
            <v>5.1.</v>
          </cell>
          <cell r="B300" t="str">
            <v>Небанківські фінансові установи</v>
          </cell>
          <cell r="C300">
            <v>1553262418.9400001</v>
          </cell>
          <cell r="D300">
            <v>1597027934.6800001</v>
          </cell>
          <cell r="E300">
            <v>1930147796.3099999</v>
          </cell>
          <cell r="F300">
            <v>1618867636.1300001</v>
          </cell>
          <cell r="G300">
            <v>1605433101.24</v>
          </cell>
          <cell r="H300">
            <v>2135460498.97</v>
          </cell>
          <cell r="I300">
            <v>1626108449.6400001</v>
          </cell>
          <cell r="J300">
            <v>2308040134.3099999</v>
          </cell>
          <cell r="K300">
            <v>2770992775.6500001</v>
          </cell>
          <cell r="L300">
            <v>2449615860.6700001</v>
          </cell>
          <cell r="M300">
            <v>2430861174.8299999</v>
          </cell>
          <cell r="N300">
            <v>2765751227.6999998</v>
          </cell>
          <cell r="O300">
            <v>2582482357.9699998</v>
          </cell>
          <cell r="P300">
            <v>2599315459.6500001</v>
          </cell>
          <cell r="Q300">
            <v>2656963021.0900002</v>
          </cell>
        </row>
        <row r="301">
          <cell r="A301" t="str">
            <v>5.1.1.</v>
          </cell>
          <cell r="B301" t="str">
            <v>Строкові депозити у національній валюті</v>
          </cell>
          <cell r="C301">
            <v>1389844155.5899999</v>
          </cell>
          <cell r="D301">
            <v>1435279069.0599999</v>
          </cell>
          <cell r="E301">
            <v>1778468048.3699999</v>
          </cell>
          <cell r="F301">
            <v>1431441347.4000001</v>
          </cell>
          <cell r="G301">
            <v>1401382616.52</v>
          </cell>
          <cell r="H301">
            <v>1984100824.4000001</v>
          </cell>
          <cell r="I301">
            <v>1459974219.1099999</v>
          </cell>
          <cell r="J301">
            <v>2149248926.3600001</v>
          </cell>
          <cell r="K301">
            <v>2607286420.0700002</v>
          </cell>
          <cell r="L301">
            <v>2291933741.71</v>
          </cell>
          <cell r="M301">
            <v>2258809254.4200001</v>
          </cell>
          <cell r="N301">
            <v>2584312669.9899998</v>
          </cell>
          <cell r="O301">
            <v>2419404516.8800001</v>
          </cell>
          <cell r="P301">
            <v>2434092695.77</v>
          </cell>
          <cell r="Q301">
            <v>2480815926.9899998</v>
          </cell>
        </row>
        <row r="302">
          <cell r="A302" t="str">
            <v>5.1.2.</v>
          </cell>
          <cell r="B302" t="str">
            <v>Строкові депозити в іноземній валюті</v>
          </cell>
          <cell r="C302">
            <v>155305341.63</v>
          </cell>
          <cell r="D302">
            <v>152930958.09</v>
          </cell>
          <cell r="E302">
            <v>142266439.81</v>
          </cell>
          <cell r="F302">
            <v>178685831.22999999</v>
          </cell>
          <cell r="G302">
            <v>193851445.69</v>
          </cell>
          <cell r="H302">
            <v>142624799.90000001</v>
          </cell>
          <cell r="I302">
            <v>157042179.69999999</v>
          </cell>
          <cell r="J302">
            <v>148805109.94999999</v>
          </cell>
          <cell r="K302">
            <v>153704141.12</v>
          </cell>
          <cell r="L302">
            <v>146196895.19999999</v>
          </cell>
          <cell r="M302">
            <v>159775656.75999999</v>
          </cell>
          <cell r="N302">
            <v>171328998.68000001</v>
          </cell>
          <cell r="O302">
            <v>151279531.50999999</v>
          </cell>
          <cell r="P302">
            <v>152788512.5</v>
          </cell>
          <cell r="Q302">
            <v>163757078.49000001</v>
          </cell>
        </row>
        <row r="303">
          <cell r="A303" t="str">
            <v>5.1.3.</v>
          </cell>
          <cell r="B303" t="str">
            <v>Нараховані витрати за строковими коштами</v>
          </cell>
          <cell r="C303">
            <v>6986738.54</v>
          </cell>
          <cell r="D303">
            <v>7527475.0499999998</v>
          </cell>
          <cell r="E303">
            <v>7770617.0800000001</v>
          </cell>
          <cell r="F303">
            <v>7177096.1100000003</v>
          </cell>
          <cell r="G303">
            <v>8534095.1300000008</v>
          </cell>
          <cell r="H303">
            <v>6912345.1699999999</v>
          </cell>
          <cell r="I303">
            <v>8005215.75</v>
          </cell>
          <cell r="J303">
            <v>8746107.3599999994</v>
          </cell>
          <cell r="K303">
            <v>8914268.0099999998</v>
          </cell>
          <cell r="L303">
            <v>10325053.199999999</v>
          </cell>
          <cell r="M303">
            <v>11165402.970000001</v>
          </cell>
          <cell r="N303">
            <v>9056937.7599999998</v>
          </cell>
          <cell r="O303">
            <v>11022647</v>
          </cell>
          <cell r="P303">
            <v>11597920.34</v>
          </cell>
          <cell r="Q303">
            <v>11505520.57</v>
          </cell>
        </row>
        <row r="304">
          <cell r="B304" t="str">
            <v>у національній валюті</v>
          </cell>
        </row>
        <row r="305">
          <cell r="A305" t="str">
            <v>5.1.4.</v>
          </cell>
          <cell r="B305" t="str">
            <v>Нараховані витрати за строковими коштами</v>
          </cell>
          <cell r="C305">
            <v>1126183.18</v>
          </cell>
          <cell r="D305">
            <v>1290432.48</v>
          </cell>
          <cell r="E305">
            <v>1642691.05</v>
          </cell>
          <cell r="F305">
            <v>1563361.39</v>
          </cell>
          <cell r="G305">
            <v>1664943.9</v>
          </cell>
          <cell r="H305">
            <v>1822529.5</v>
          </cell>
          <cell r="I305">
            <v>1086835.08</v>
          </cell>
          <cell r="J305">
            <v>1239990.6399999999</v>
          </cell>
          <cell r="K305">
            <v>1087946.45</v>
          </cell>
          <cell r="L305">
            <v>1160170.56</v>
          </cell>
          <cell r="M305">
            <v>1110860.68</v>
          </cell>
          <cell r="N305">
            <v>1052621.27</v>
          </cell>
          <cell r="O305">
            <v>775662.58</v>
          </cell>
          <cell r="P305">
            <v>836331.04</v>
          </cell>
          <cell r="Q305">
            <v>884495.04</v>
          </cell>
        </row>
        <row r="306">
          <cell r="B306" t="str">
            <v>в іноземній валюті</v>
          </cell>
        </row>
        <row r="307">
          <cell r="A307" t="str">
            <v>5.2.</v>
          </cell>
          <cell r="B307" t="str">
            <v>Нефінансові державні установи</v>
          </cell>
          <cell r="C307">
            <v>1426257096.8800001</v>
          </cell>
          <cell r="D307">
            <v>1461696131.51</v>
          </cell>
          <cell r="E307">
            <v>1360484358.8699999</v>
          </cell>
          <cell r="F307">
            <v>1410999546.4300001</v>
          </cell>
          <cell r="G307">
            <v>1418445082.79</v>
          </cell>
          <cell r="H307">
            <v>1241191343.03</v>
          </cell>
          <cell r="I307">
            <v>1475520686.76</v>
          </cell>
          <cell r="J307">
            <v>1327791714.1700001</v>
          </cell>
          <cell r="K307">
            <v>1163294720.0599999</v>
          </cell>
          <cell r="L307">
            <v>1342264761.1400001</v>
          </cell>
          <cell r="M307">
            <v>1196987691.4300001</v>
          </cell>
          <cell r="N307">
            <v>1935365593.4200001</v>
          </cell>
          <cell r="O307">
            <v>1862851008.26</v>
          </cell>
          <cell r="P307">
            <v>1744660609.3699999</v>
          </cell>
          <cell r="Q307">
            <v>2387477470.1700001</v>
          </cell>
        </row>
        <row r="308">
          <cell r="A308" t="str">
            <v>5.2.1.</v>
          </cell>
          <cell r="B308" t="str">
            <v>Строкові депозити у національній валюті</v>
          </cell>
          <cell r="C308">
            <v>899535815.03999996</v>
          </cell>
          <cell r="D308">
            <v>913704346.02999997</v>
          </cell>
          <cell r="E308">
            <v>848253017.38</v>
          </cell>
          <cell r="F308">
            <v>866648062.07000005</v>
          </cell>
          <cell r="G308">
            <v>846986739.59000003</v>
          </cell>
          <cell r="H308">
            <v>728806575.27999997</v>
          </cell>
          <cell r="I308">
            <v>954146478.07000005</v>
          </cell>
          <cell r="J308">
            <v>802842677.69000006</v>
          </cell>
          <cell r="K308">
            <v>654198277.21000004</v>
          </cell>
          <cell r="L308">
            <v>779115813.80999994</v>
          </cell>
          <cell r="M308">
            <v>660538204.82000005</v>
          </cell>
          <cell r="N308">
            <v>818965220.75</v>
          </cell>
          <cell r="O308">
            <v>811009603.38</v>
          </cell>
          <cell r="P308">
            <v>711202301.32000005</v>
          </cell>
          <cell r="Q308">
            <v>866479534.82000005</v>
          </cell>
        </row>
        <row r="309">
          <cell r="A309" t="str">
            <v>───────</v>
          </cell>
          <cell r="B309" t="str">
            <v>───────────────────────────────────────────</v>
          </cell>
          <cell r="C309" t="str">
            <v>────────────────</v>
          </cell>
          <cell r="D309" t="str">
            <v>────────────────</v>
          </cell>
          <cell r="E309" t="str">
            <v>────────────────</v>
          </cell>
          <cell r="F309" t="str">
            <v>────────────────</v>
          </cell>
          <cell r="G309" t="str">
            <v>────────────────</v>
          </cell>
          <cell r="H309" t="str">
            <v>────────────────</v>
          </cell>
          <cell r="I309" t="str">
            <v>────────────────</v>
          </cell>
          <cell r="J309" t="str">
            <v>────────────────</v>
          </cell>
          <cell r="K309" t="str">
            <v>───────────────</v>
          </cell>
          <cell r="L309" t="str">
            <v>────────────────</v>
          </cell>
          <cell r="M309" t="str">
            <v>────────────────</v>
          </cell>
          <cell r="N309" t="str">
            <v>────────────────</v>
          </cell>
          <cell r="O309" t="str">
            <v>────────────────</v>
          </cell>
          <cell r="P309" t="str">
            <v>────────────────</v>
          </cell>
          <cell r="Q309" t="str">
            <v>────────────────</v>
          </cell>
        </row>
        <row r="310">
          <cell r="C310" t="str">
            <v>_x000C_</v>
          </cell>
          <cell r="D310" t="str">
            <v>_x000C_</v>
          </cell>
          <cell r="E310" t="str">
            <v>_x000C_</v>
          </cell>
          <cell r="F310" t="str">
            <v>_x000C_</v>
          </cell>
          <cell r="G310" t="str">
            <v>_x000C_</v>
          </cell>
          <cell r="H310" t="str">
            <v>_x000C_</v>
          </cell>
          <cell r="I310" t="str">
            <v>_x000C_</v>
          </cell>
          <cell r="J310" t="str">
            <v>_x000C_</v>
          </cell>
          <cell r="K310" t="str">
            <v>_x000C_</v>
          </cell>
          <cell r="L310" t="str">
            <v>_x000C_</v>
          </cell>
          <cell r="M310" t="str">
            <v>_x000C_</v>
          </cell>
          <cell r="N310" t="str">
            <v>_x000C_</v>
          </cell>
          <cell r="O310" t="str">
            <v>_x000C_</v>
          </cell>
          <cell r="P310" t="str">
            <v>_x000C_</v>
          </cell>
          <cell r="Q310" t="str">
            <v>_x000C_</v>
          </cell>
        </row>
        <row r="311">
          <cell r="A311" t="str">
            <v>N1_20R.</v>
          </cell>
          <cell r="B311">
            <v>47</v>
          </cell>
          <cell r="C311" t="str">
            <v>Лист N    6</v>
          </cell>
          <cell r="D311" t="str">
            <v>Лист N    6</v>
          </cell>
          <cell r="E311" t="str">
            <v>Лист N    6</v>
          </cell>
          <cell r="F311" t="str">
            <v>Лист N    6</v>
          </cell>
          <cell r="G311" t="str">
            <v>Лист N    6</v>
          </cell>
          <cell r="H311" t="str">
            <v>Лист N    6</v>
          </cell>
          <cell r="I311" t="str">
            <v>Лист N    6</v>
          </cell>
          <cell r="J311" t="str">
            <v>Лист N    6</v>
          </cell>
          <cell r="K311" t="str">
            <v>Лист N    6</v>
          </cell>
          <cell r="L311" t="str">
            <v>Лист N    6</v>
          </cell>
          <cell r="M311" t="str">
            <v>Лист N    6</v>
          </cell>
          <cell r="N311" t="str">
            <v>Лист N    6</v>
          </cell>
          <cell r="O311" t="str">
            <v>Лист N    6</v>
          </cell>
          <cell r="P311" t="str">
            <v>Лист N    6</v>
          </cell>
          <cell r="Q311" t="str">
            <v>Лист N    6</v>
          </cell>
        </row>
        <row r="312">
          <cell r="A312" t="str">
            <v>┌──────</v>
          </cell>
          <cell r="B312" t="str">
            <v>──────────────────────────────────────────┬</v>
          </cell>
          <cell r="C312" t="str">
            <v>───────────────┐</v>
          </cell>
          <cell r="D312" t="str">
            <v>───────────────┐</v>
          </cell>
          <cell r="E312" t="str">
            <v>───────────────┐</v>
          </cell>
          <cell r="F312" t="str">
            <v>───────────────┐</v>
          </cell>
          <cell r="G312" t="str">
            <v>───────────────┐</v>
          </cell>
          <cell r="H312" t="str">
            <v>───────────────┐</v>
          </cell>
          <cell r="I312" t="str">
            <v>───────────────┐</v>
          </cell>
          <cell r="J312" t="str">
            <v>───────────────┐</v>
          </cell>
          <cell r="K312" t="str">
            <v>──────────────┐</v>
          </cell>
          <cell r="L312" t="str">
            <v>───────────────┐</v>
          </cell>
          <cell r="M312" t="str">
            <v>───────────────┐</v>
          </cell>
          <cell r="N312" t="str">
            <v>───────────────┐</v>
          </cell>
          <cell r="O312" t="str">
            <v>───────────────┐</v>
          </cell>
          <cell r="P312" t="str">
            <v>───────────────┐</v>
          </cell>
          <cell r="Q312" t="str">
            <v>───────────────┐</v>
          </cell>
        </row>
        <row r="313">
          <cell r="A313" t="str">
            <v>│</v>
          </cell>
          <cell r="B313" t="str">
            <v>Статтi  балансу                 │</v>
          </cell>
          <cell r="C313" t="str">
            <v>Сума     │</v>
          </cell>
          <cell r="D313" t="str">
            <v>Сума     │</v>
          </cell>
          <cell r="E313" t="str">
            <v>Сума     │</v>
          </cell>
          <cell r="F313" t="str">
            <v>Сума     │</v>
          </cell>
          <cell r="G313" t="str">
            <v>Сума     │</v>
          </cell>
          <cell r="H313" t="str">
            <v>Сума     │</v>
          </cell>
          <cell r="I313" t="str">
            <v>Сума     │</v>
          </cell>
          <cell r="J313" t="str">
            <v>Сума     │</v>
          </cell>
          <cell r="K313" t="str">
            <v>Сума     │</v>
          </cell>
          <cell r="L313" t="str">
            <v>Сума     │</v>
          </cell>
          <cell r="M313" t="str">
            <v>Сума     │</v>
          </cell>
          <cell r="N313" t="str">
            <v>Сума     │</v>
          </cell>
          <cell r="O313" t="str">
            <v>Сума     │</v>
          </cell>
          <cell r="P313" t="str">
            <v>Сума     │</v>
          </cell>
          <cell r="Q313" t="str">
            <v>Сума     │</v>
          </cell>
        </row>
        <row r="314">
          <cell r="A314" t="str">
            <v>├──────</v>
          </cell>
          <cell r="B314" t="str">
            <v>──────────────────────────────────────────┼</v>
          </cell>
          <cell r="C314" t="str">
            <v>───────────────┤</v>
          </cell>
          <cell r="D314" t="str">
            <v>───────────────┤</v>
          </cell>
          <cell r="E314" t="str">
            <v>───────────────┤</v>
          </cell>
          <cell r="F314" t="str">
            <v>───────────────┤</v>
          </cell>
          <cell r="G314" t="str">
            <v>───────────────┤</v>
          </cell>
          <cell r="H314" t="str">
            <v>───────────────┤</v>
          </cell>
          <cell r="I314" t="str">
            <v>───────────────┤</v>
          </cell>
          <cell r="J314" t="str">
            <v>───────────────┤</v>
          </cell>
          <cell r="K314" t="str">
            <v>──────────────┤</v>
          </cell>
          <cell r="L314" t="str">
            <v>───────────────┤</v>
          </cell>
          <cell r="M314" t="str">
            <v>───────────────┤</v>
          </cell>
          <cell r="N314" t="str">
            <v>───────────────┤</v>
          </cell>
          <cell r="O314" t="str">
            <v>───────────────┤</v>
          </cell>
          <cell r="P314" t="str">
            <v>───────────────┤</v>
          </cell>
          <cell r="Q314" t="str">
            <v>───────────────┤</v>
          </cell>
        </row>
        <row r="315">
          <cell r="A315" t="str">
            <v>5.2.2.</v>
          </cell>
          <cell r="B315" t="str">
            <v>Строкові депозити в іноземній валюті</v>
          </cell>
          <cell r="C315">
            <v>518715834.72000003</v>
          </cell>
          <cell r="D315">
            <v>537626269.21000004</v>
          </cell>
          <cell r="E315">
            <v>502823532.43000001</v>
          </cell>
          <cell r="F315">
            <v>533974951.20999998</v>
          </cell>
          <cell r="G315">
            <v>561429971.92999995</v>
          </cell>
          <cell r="H315">
            <v>504371808.24000001</v>
          </cell>
          <cell r="I315">
            <v>513276493.77999997</v>
          </cell>
          <cell r="J315">
            <v>515166642.62</v>
          </cell>
          <cell r="K315">
            <v>501638920.79000002</v>
          </cell>
          <cell r="L315">
            <v>554815010.35000002</v>
          </cell>
          <cell r="M315">
            <v>527396186.20999998</v>
          </cell>
          <cell r="N315">
            <v>1105824915.02</v>
          </cell>
          <cell r="O315">
            <v>1042433529.02</v>
          </cell>
          <cell r="P315">
            <v>1024445912.86</v>
          </cell>
          <cell r="Q315">
            <v>1510401680.55</v>
          </cell>
        </row>
        <row r="316">
          <cell r="A316" t="str">
            <v>5.2.3.</v>
          </cell>
          <cell r="B316" t="str">
            <v>Нараховані витрати за строковими коштами</v>
          </cell>
          <cell r="C316">
            <v>6812560.3300000001</v>
          </cell>
          <cell r="D316">
            <v>9019573.9900000002</v>
          </cell>
          <cell r="E316">
            <v>8446255.0600000005</v>
          </cell>
          <cell r="F316">
            <v>9255539.3699999992</v>
          </cell>
          <cell r="G316">
            <v>8292511.0199999996</v>
          </cell>
          <cell r="H316">
            <v>6749454.2400000002</v>
          </cell>
          <cell r="I316">
            <v>6475445.0300000003</v>
          </cell>
          <cell r="J316">
            <v>8268858.6399999997</v>
          </cell>
          <cell r="K316">
            <v>5923076.0300000003</v>
          </cell>
          <cell r="L316">
            <v>6491648.9100000001</v>
          </cell>
          <cell r="M316">
            <v>7125396.4299999997</v>
          </cell>
          <cell r="N316">
            <v>7772649.4299999997</v>
          </cell>
          <cell r="O316">
            <v>6477976.0300000003</v>
          </cell>
          <cell r="P316">
            <v>6139920.9699999997</v>
          </cell>
          <cell r="Q316">
            <v>6635298.7300000004</v>
          </cell>
        </row>
        <row r="317">
          <cell r="B317" t="str">
            <v>у національній валюті</v>
          </cell>
        </row>
        <row r="318">
          <cell r="A318" t="str">
            <v>5.2.4.</v>
          </cell>
          <cell r="B318" t="str">
            <v>Нараховані витрати за строковими коштами</v>
          </cell>
          <cell r="C318">
            <v>1192886.79</v>
          </cell>
          <cell r="D318">
            <v>1345942.28</v>
          </cell>
          <cell r="E318">
            <v>961554</v>
          </cell>
          <cell r="F318">
            <v>1120993.78</v>
          </cell>
          <cell r="G318">
            <v>1735860.25</v>
          </cell>
          <cell r="H318">
            <v>1263505.27</v>
          </cell>
          <cell r="I318">
            <v>1622269.88</v>
          </cell>
          <cell r="J318">
            <v>1513535.22</v>
          </cell>
          <cell r="K318">
            <v>1534446.03</v>
          </cell>
          <cell r="L318">
            <v>1842288.07</v>
          </cell>
          <cell r="M318">
            <v>1927903.97</v>
          </cell>
          <cell r="N318">
            <v>2802808.22</v>
          </cell>
          <cell r="O318">
            <v>2929899.83</v>
          </cell>
          <cell r="P318">
            <v>2872474.22</v>
          </cell>
          <cell r="Q318">
            <v>3960956.07</v>
          </cell>
        </row>
        <row r="319">
          <cell r="B319" t="str">
            <v>в іноземній валюті</v>
          </cell>
        </row>
        <row r="320">
          <cell r="A320" t="str">
            <v>5.3.</v>
          </cell>
          <cell r="B320" t="str">
            <v>Нефінансові недержавні установи</v>
          </cell>
          <cell r="C320">
            <v>7306663629.5200005</v>
          </cell>
          <cell r="D320">
            <v>7289733690.04</v>
          </cell>
          <cell r="E320">
            <v>7420063595.4099998</v>
          </cell>
          <cell r="F320">
            <v>8477352134.7799997</v>
          </cell>
          <cell r="G320">
            <v>10302261738.84</v>
          </cell>
          <cell r="H320">
            <v>8889393174.3600006</v>
          </cell>
          <cell r="I320">
            <v>9989955214.3600006</v>
          </cell>
          <cell r="J320">
            <v>10333888894.200001</v>
          </cell>
          <cell r="K320">
            <v>11030268610.9</v>
          </cell>
          <cell r="L320">
            <v>11252741777.219999</v>
          </cell>
          <cell r="M320">
            <v>11092826835.6</v>
          </cell>
          <cell r="N320">
            <v>10716926407.389999</v>
          </cell>
          <cell r="O320">
            <v>10884082817.35</v>
          </cell>
          <cell r="P320">
            <v>10764880891.530001</v>
          </cell>
          <cell r="Q320">
            <v>11636478113.41</v>
          </cell>
        </row>
        <row r="321">
          <cell r="A321" t="str">
            <v>5.3.1.</v>
          </cell>
          <cell r="B321" t="str">
            <v>Строкові депозити у національній валюті</v>
          </cell>
          <cell r="C321">
            <v>5277263848.3999996</v>
          </cell>
          <cell r="D321">
            <v>5319598944.4499998</v>
          </cell>
          <cell r="E321">
            <v>5314305587.8100004</v>
          </cell>
          <cell r="F321">
            <v>6260752680.1300001</v>
          </cell>
          <cell r="G321">
            <v>8014386851.04</v>
          </cell>
          <cell r="H321">
            <v>6418901680.4799995</v>
          </cell>
          <cell r="I321">
            <v>7409659461.5</v>
          </cell>
          <cell r="J321">
            <v>7291109238.5600004</v>
          </cell>
          <cell r="K321">
            <v>7934924167.1000004</v>
          </cell>
          <cell r="L321">
            <v>8042894680.6099997</v>
          </cell>
          <cell r="M321">
            <v>7704892027.9700003</v>
          </cell>
          <cell r="N321">
            <v>7061701753.9499998</v>
          </cell>
          <cell r="O321">
            <v>7433756435.79</v>
          </cell>
          <cell r="P321">
            <v>7383095120.0600004</v>
          </cell>
          <cell r="Q321">
            <v>8081208621.3699999</v>
          </cell>
        </row>
        <row r="322">
          <cell r="A322" t="str">
            <v>5.3.2.</v>
          </cell>
          <cell r="B322" t="str">
            <v>Строкові депозити в іноземній валюті</v>
          </cell>
          <cell r="C322">
            <v>1984367306.3499999</v>
          </cell>
          <cell r="D322">
            <v>1922886030.3</v>
          </cell>
          <cell r="E322">
            <v>2056728249.76</v>
          </cell>
          <cell r="F322">
            <v>2162527330.3499999</v>
          </cell>
          <cell r="G322">
            <v>2224576944.9699998</v>
          </cell>
          <cell r="H322">
            <v>2411307641.6700001</v>
          </cell>
          <cell r="I322">
            <v>2516691838.1399999</v>
          </cell>
          <cell r="J322">
            <v>2977224129.2800002</v>
          </cell>
          <cell r="K322">
            <v>3025739814.3099999</v>
          </cell>
          <cell r="L322">
            <v>3131745340.9200001</v>
          </cell>
          <cell r="M322">
            <v>3309254553.5900002</v>
          </cell>
          <cell r="N322">
            <v>3578378366.6100001</v>
          </cell>
          <cell r="O322">
            <v>3371753739.1500001</v>
          </cell>
          <cell r="P322">
            <v>3302323416.9099998</v>
          </cell>
          <cell r="Q322">
            <v>3464894552.6599998</v>
          </cell>
        </row>
        <row r="323">
          <cell r="A323" t="str">
            <v>5.3.3.</v>
          </cell>
          <cell r="B323" t="str">
            <v>Нараховані витрати за строковими коштами</v>
          </cell>
          <cell r="C323">
            <v>38999572.600000001</v>
          </cell>
          <cell r="D323">
            <v>40934600.829999998</v>
          </cell>
          <cell r="E323">
            <v>43200402.479999997</v>
          </cell>
          <cell r="F323">
            <v>48873484.369999997</v>
          </cell>
          <cell r="G323">
            <v>57345719.020000003</v>
          </cell>
          <cell r="H323">
            <v>52576675.759999998</v>
          </cell>
          <cell r="I323">
            <v>55878259.369999997</v>
          </cell>
          <cell r="J323">
            <v>56331402.890000001</v>
          </cell>
          <cell r="K323">
            <v>58684154.159999996</v>
          </cell>
          <cell r="L323">
            <v>67870806.950000003</v>
          </cell>
          <cell r="M323">
            <v>66891048.5</v>
          </cell>
          <cell r="N323">
            <v>63088238.259999998</v>
          </cell>
          <cell r="O323">
            <v>63996061.82</v>
          </cell>
          <cell r="P323">
            <v>66007151.710000001</v>
          </cell>
          <cell r="Q323">
            <v>74856982.700000003</v>
          </cell>
        </row>
        <row r="324">
          <cell r="B324" t="str">
            <v>у національній валюті</v>
          </cell>
        </row>
        <row r="325">
          <cell r="A325" t="str">
            <v>5.3.4.</v>
          </cell>
          <cell r="B325" t="str">
            <v>Нараховані витрати за строковими коштами</v>
          </cell>
          <cell r="C325">
            <v>6032902.1699999999</v>
          </cell>
          <cell r="D325">
            <v>6314114.46</v>
          </cell>
          <cell r="E325">
            <v>5829355.3600000003</v>
          </cell>
          <cell r="F325">
            <v>5198639.93</v>
          </cell>
          <cell r="G325">
            <v>5952223.8099999996</v>
          </cell>
          <cell r="H325">
            <v>6607176.4500000002</v>
          </cell>
          <cell r="I325">
            <v>7725655.3499999996</v>
          </cell>
          <cell r="J325">
            <v>9224123.4700000007</v>
          </cell>
          <cell r="K325">
            <v>10920475.33</v>
          </cell>
          <cell r="L325">
            <v>10230948.74</v>
          </cell>
          <cell r="M325">
            <v>11789205.539999999</v>
          </cell>
          <cell r="N325">
            <v>13758048.57</v>
          </cell>
          <cell r="O325">
            <v>14576580.59</v>
          </cell>
          <cell r="P325">
            <v>13455202.85</v>
          </cell>
          <cell r="Q325">
            <v>15517956.68</v>
          </cell>
        </row>
        <row r="326">
          <cell r="B326" t="str">
            <v>в іноземній валюті</v>
          </cell>
        </row>
        <row r="327">
          <cell r="A327" t="str">
            <v>5.4.</v>
          </cell>
          <cell r="B327" t="str">
            <v>Домашні господарства</v>
          </cell>
          <cell r="C327">
            <v>26478033462.040001</v>
          </cell>
          <cell r="D327">
            <v>27486325912.299999</v>
          </cell>
          <cell r="E327">
            <v>28635674147.029999</v>
          </cell>
          <cell r="F327">
            <v>29770174499.610001</v>
          </cell>
          <cell r="G327">
            <v>30643336845.91</v>
          </cell>
          <cell r="H327">
            <v>31673422511.259998</v>
          </cell>
          <cell r="I327">
            <v>32942531511.400002</v>
          </cell>
          <cell r="J327">
            <v>33954723139.459999</v>
          </cell>
          <cell r="K327">
            <v>34834000743.610001</v>
          </cell>
          <cell r="L327">
            <v>35231050301.120003</v>
          </cell>
          <cell r="M327">
            <v>33917773298.139999</v>
          </cell>
          <cell r="N327">
            <v>33758117536.830002</v>
          </cell>
          <cell r="O327">
            <v>35836761406.419998</v>
          </cell>
          <cell r="P327">
            <v>38400224573.25</v>
          </cell>
          <cell r="Q327">
            <v>40245813260.330002</v>
          </cell>
        </row>
        <row r="328">
          <cell r="A328" t="str">
            <v>5.4.1.</v>
          </cell>
          <cell r="B328" t="str">
            <v>Фізичні особи</v>
          </cell>
          <cell r="C328">
            <v>26419942743.110001</v>
          </cell>
          <cell r="D328">
            <v>27428542969.669998</v>
          </cell>
          <cell r="E328">
            <v>28566458703.849998</v>
          </cell>
          <cell r="F328">
            <v>29700169518.470001</v>
          </cell>
          <cell r="G328">
            <v>30572150000.779999</v>
          </cell>
          <cell r="H328">
            <v>31608072115.630001</v>
          </cell>
          <cell r="I328">
            <v>32874200785.630001</v>
          </cell>
          <cell r="J328">
            <v>33886463345.68</v>
          </cell>
          <cell r="K328">
            <v>34762073755.860001</v>
          </cell>
          <cell r="L328">
            <v>35173455236.5</v>
          </cell>
          <cell r="M328">
            <v>33865215294.119999</v>
          </cell>
          <cell r="N328">
            <v>33699790998.419998</v>
          </cell>
          <cell r="O328">
            <v>35768155287.480003</v>
          </cell>
          <cell r="P328">
            <v>38340094963.889999</v>
          </cell>
          <cell r="Q328">
            <v>40184711676.290001</v>
          </cell>
        </row>
        <row r="329">
          <cell r="A329" t="str">
            <v>5.4.1.1</v>
          </cell>
          <cell r="B329" t="str">
            <v>.Строкові депозити у національній валюті</v>
          </cell>
          <cell r="C329">
            <v>14103957311.17</v>
          </cell>
          <cell r="D329">
            <v>14787568856.040001</v>
          </cell>
          <cell r="E329">
            <v>15590559052.34</v>
          </cell>
          <cell r="F329">
            <v>16375339404.709999</v>
          </cell>
          <cell r="G329">
            <v>16917444375.809999</v>
          </cell>
          <cell r="H329">
            <v>17593637725.889999</v>
          </cell>
          <cell r="I329">
            <v>18280737841.139999</v>
          </cell>
          <cell r="J329">
            <v>18897993417.369999</v>
          </cell>
          <cell r="K329">
            <v>19233915017.860001</v>
          </cell>
          <cell r="L329">
            <v>18096860641.34</v>
          </cell>
          <cell r="M329">
            <v>16275437301.040001</v>
          </cell>
          <cell r="N329">
            <v>15766800473.66</v>
          </cell>
          <cell r="O329">
            <v>16821886932.52</v>
          </cell>
          <cell r="P329">
            <v>18275233354.310001</v>
          </cell>
          <cell r="Q329">
            <v>19655476985.73</v>
          </cell>
        </row>
        <row r="330">
          <cell r="A330" t="str">
            <v>5.4.1.2</v>
          </cell>
          <cell r="B330" t="str">
            <v>.Строкові депозити в іноземній валюті</v>
          </cell>
          <cell r="C330">
            <v>11873408015.83</v>
          </cell>
          <cell r="D330">
            <v>12167795655.110001</v>
          </cell>
          <cell r="E330">
            <v>12483967091.9</v>
          </cell>
          <cell r="F330">
            <v>12817800321.190001</v>
          </cell>
          <cell r="G330">
            <v>13102352303.370001</v>
          </cell>
          <cell r="H330">
            <v>13436139741.02</v>
          </cell>
          <cell r="I330">
            <v>13993081473.790001</v>
          </cell>
          <cell r="J330">
            <v>14351487739.77</v>
          </cell>
          <cell r="K330">
            <v>14868290405.1</v>
          </cell>
          <cell r="L330">
            <v>16403714336.59</v>
          </cell>
          <cell r="M330">
            <v>16925212792</v>
          </cell>
          <cell r="N330">
            <v>17301021110.970001</v>
          </cell>
          <cell r="O330">
            <v>18275487106.400002</v>
          </cell>
          <cell r="P330">
            <v>19348084635.810001</v>
          </cell>
          <cell r="Q330">
            <v>19782927326.73</v>
          </cell>
        </row>
        <row r="331">
          <cell r="A331" t="str">
            <v>5.4.1.3</v>
          </cell>
          <cell r="B331" t="str">
            <v>.Нараховані витрати за строковими коштами</v>
          </cell>
          <cell r="C331">
            <v>249738771.08000001</v>
          </cell>
          <cell r="D331">
            <v>267212762.52000001</v>
          </cell>
          <cell r="E331">
            <v>275904393.75</v>
          </cell>
          <cell r="F331">
            <v>284970675.35000002</v>
          </cell>
          <cell r="G331">
            <v>314880337.94</v>
          </cell>
          <cell r="H331">
            <v>333003947.43000001</v>
          </cell>
          <cell r="I331">
            <v>348151673.57999998</v>
          </cell>
          <cell r="J331">
            <v>373468331.30000001</v>
          </cell>
          <cell r="K331">
            <v>391908793.57999998</v>
          </cell>
          <cell r="L331">
            <v>393736261.74000001</v>
          </cell>
          <cell r="M331">
            <v>379902667.48000002</v>
          </cell>
          <cell r="N331">
            <v>348621251.81</v>
          </cell>
          <cell r="O331">
            <v>368324509.85000002</v>
          </cell>
          <cell r="P331">
            <v>387916154.94</v>
          </cell>
          <cell r="Q331">
            <v>404325683.95999998</v>
          </cell>
        </row>
        <row r="332">
          <cell r="B332" t="str">
            <v>у національній валюті</v>
          </cell>
        </row>
        <row r="333">
          <cell r="A333" t="str">
            <v>5.4.1.4</v>
          </cell>
          <cell r="B333" t="str">
            <v>.Нараховані витрати за строковими коштами</v>
          </cell>
          <cell r="C333">
            <v>192838645.03</v>
          </cell>
          <cell r="D333">
            <v>205965696</v>
          </cell>
          <cell r="E333">
            <v>216028165.86000001</v>
          </cell>
          <cell r="F333">
            <v>222059117.22</v>
          </cell>
          <cell r="G333">
            <v>237472983.66</v>
          </cell>
          <cell r="H333">
            <v>245290701.28999999</v>
          </cell>
          <cell r="I333">
            <v>252229797.12</v>
          </cell>
          <cell r="J333">
            <v>263513857.24000001</v>
          </cell>
          <cell r="K333">
            <v>267959539.31999999</v>
          </cell>
          <cell r="L333">
            <v>279143996.82999998</v>
          </cell>
          <cell r="M333">
            <v>284662533.60000002</v>
          </cell>
          <cell r="N333">
            <v>283348161.98000002</v>
          </cell>
          <cell r="O333">
            <v>302456738.70999998</v>
          </cell>
          <cell r="P333">
            <v>328860818.82999998</v>
          </cell>
          <cell r="Q333">
            <v>341981679.87</v>
          </cell>
        </row>
        <row r="334">
          <cell r="B334" t="str">
            <v>в іноземній валюті</v>
          </cell>
        </row>
        <row r="335">
          <cell r="A335" t="str">
            <v>5.4.2.</v>
          </cell>
          <cell r="B335" t="str">
            <v>Інші суб'єкти домашнього господарювання</v>
          </cell>
          <cell r="C335">
            <v>58090718.93</v>
          </cell>
          <cell r="D335">
            <v>57782942.630000003</v>
          </cell>
          <cell r="E335">
            <v>69215443.180000007</v>
          </cell>
          <cell r="F335">
            <v>70004981.140000001</v>
          </cell>
          <cell r="G335">
            <v>71186845.129999995</v>
          </cell>
          <cell r="H335">
            <v>65350395.630000003</v>
          </cell>
          <cell r="I335">
            <v>68330725.769999996</v>
          </cell>
          <cell r="J335">
            <v>68259793.780000001</v>
          </cell>
          <cell r="K335">
            <v>71926987.75</v>
          </cell>
          <cell r="L335">
            <v>57595064.619999997</v>
          </cell>
          <cell r="M335">
            <v>52558004.020000003</v>
          </cell>
          <cell r="N335">
            <v>58326538.409999996</v>
          </cell>
          <cell r="O335">
            <v>68606118.939999998</v>
          </cell>
          <cell r="P335">
            <v>60129609.359999999</v>
          </cell>
          <cell r="Q335">
            <v>61101584.039999999</v>
          </cell>
        </row>
        <row r="336">
          <cell r="A336" t="str">
            <v>5.4.2.1</v>
          </cell>
          <cell r="B336" t="str">
            <v>.Строкові депозити у національній валюті</v>
          </cell>
          <cell r="C336">
            <v>55565956.969999999</v>
          </cell>
          <cell r="D336">
            <v>55269523.039999999</v>
          </cell>
          <cell r="E336">
            <v>63537218.670000002</v>
          </cell>
          <cell r="F336">
            <v>67130429.549999997</v>
          </cell>
          <cell r="G336">
            <v>67984080.760000005</v>
          </cell>
          <cell r="H336">
            <v>61652807.18</v>
          </cell>
          <cell r="I336">
            <v>64038222.289999999</v>
          </cell>
          <cell r="J336">
            <v>63981680.25</v>
          </cell>
          <cell r="K336">
            <v>67797968.459999993</v>
          </cell>
          <cell r="L336">
            <v>53717283.729999997</v>
          </cell>
          <cell r="M336">
            <v>48466433.060000002</v>
          </cell>
          <cell r="N336">
            <v>50263165.310000002</v>
          </cell>
          <cell r="O336">
            <v>63860943.280000001</v>
          </cell>
          <cell r="P336">
            <v>55752221.939999998</v>
          </cell>
          <cell r="Q336">
            <v>56532518.640000001</v>
          </cell>
        </row>
        <row r="337">
          <cell r="A337" t="str">
            <v>5.4.2.2</v>
          </cell>
          <cell r="B337" t="str">
            <v>.Строкові депозити в іноземній валюті</v>
          </cell>
          <cell r="C337">
            <v>1948298.1</v>
          </cell>
          <cell r="D337">
            <v>1990663.29</v>
          </cell>
          <cell r="E337">
            <v>5101548.4400000004</v>
          </cell>
          <cell r="F337">
            <v>2164277.7599999998</v>
          </cell>
          <cell r="G337">
            <v>2324647.0499999998</v>
          </cell>
          <cell r="H337">
            <v>2933962.3</v>
          </cell>
          <cell r="I337">
            <v>3462618.14</v>
          </cell>
          <cell r="J337">
            <v>3440073.16</v>
          </cell>
          <cell r="K337">
            <v>3266729.16</v>
          </cell>
          <cell r="L337">
            <v>3072402.61</v>
          </cell>
          <cell r="M337">
            <v>3322557.48</v>
          </cell>
          <cell r="N337">
            <v>7299239.0899999999</v>
          </cell>
          <cell r="O337">
            <v>4029166.91</v>
          </cell>
          <cell r="P337">
            <v>3604599.09</v>
          </cell>
          <cell r="Q337">
            <v>3825013.64</v>
          </cell>
        </row>
        <row r="338">
          <cell r="A338" t="str">
            <v>5.4.2.3</v>
          </cell>
          <cell r="B338" t="str">
            <v>.Нараховані витрати за строковими коштами</v>
          </cell>
          <cell r="C338">
            <v>544238.41</v>
          </cell>
          <cell r="D338">
            <v>487466.41</v>
          </cell>
          <cell r="E338">
            <v>535365.01</v>
          </cell>
          <cell r="F338">
            <v>665723.88</v>
          </cell>
          <cell r="G338">
            <v>827346.38</v>
          </cell>
          <cell r="H338">
            <v>703953.34</v>
          </cell>
          <cell r="I338">
            <v>760388.11</v>
          </cell>
          <cell r="J338">
            <v>758781.17</v>
          </cell>
          <cell r="K338">
            <v>776571.88</v>
          </cell>
          <cell r="L338">
            <v>774211.88</v>
          </cell>
          <cell r="M338">
            <v>730030.89</v>
          </cell>
          <cell r="N338">
            <v>730805.04</v>
          </cell>
          <cell r="O338">
            <v>671369.41</v>
          </cell>
          <cell r="P338">
            <v>725106.29</v>
          </cell>
          <cell r="Q338">
            <v>685642.09</v>
          </cell>
        </row>
        <row r="339">
          <cell r="B339" t="str">
            <v>у національній валюті</v>
          </cell>
        </row>
        <row r="340">
          <cell r="A340" t="str">
            <v>5.4.2.4</v>
          </cell>
          <cell r="B340" t="str">
            <v>.Нараховані витрати за строковими коштами</v>
          </cell>
          <cell r="C340">
            <v>32225.45</v>
          </cell>
          <cell r="D340">
            <v>35289.89</v>
          </cell>
          <cell r="E340">
            <v>41311.06</v>
          </cell>
          <cell r="F340">
            <v>44549.95</v>
          </cell>
          <cell r="G340">
            <v>50770.94</v>
          </cell>
          <cell r="H340">
            <v>59672.81</v>
          </cell>
          <cell r="I340">
            <v>69497.23</v>
          </cell>
          <cell r="J340">
            <v>79259.199999999997</v>
          </cell>
          <cell r="K340">
            <v>85718.25</v>
          </cell>
          <cell r="L340">
            <v>31166.400000000001</v>
          </cell>
          <cell r="M340">
            <v>38982.589999999997</v>
          </cell>
          <cell r="N340">
            <v>33328.97</v>
          </cell>
          <cell r="O340">
            <v>44639.34</v>
          </cell>
          <cell r="P340">
            <v>47682.04</v>
          </cell>
          <cell r="Q340">
            <v>58409.67</v>
          </cell>
        </row>
        <row r="341">
          <cell r="B341" t="str">
            <v>в іноземній валюті</v>
          </cell>
        </row>
        <row r="342">
          <cell r="A342" t="str">
            <v>5.5.</v>
          </cell>
          <cell r="B342" t="str">
            <v>Некомерційні організації, що обслуговують</v>
          </cell>
          <cell r="C342">
            <v>317031447.11000001</v>
          </cell>
          <cell r="D342">
            <v>322407322.77999997</v>
          </cell>
          <cell r="E342">
            <v>314299446.11000001</v>
          </cell>
          <cell r="F342">
            <v>317445999.26999998</v>
          </cell>
          <cell r="G342">
            <v>328921557.76999998</v>
          </cell>
          <cell r="H342">
            <v>312047540.48000002</v>
          </cell>
          <cell r="I342">
            <v>313224776.05000001</v>
          </cell>
          <cell r="J342">
            <v>341123545.91000003</v>
          </cell>
          <cell r="K342">
            <v>341403905.60000002</v>
          </cell>
          <cell r="L342">
            <v>349001851.88999999</v>
          </cell>
          <cell r="M342">
            <v>350555744.00999999</v>
          </cell>
          <cell r="N342">
            <v>345677339.45999998</v>
          </cell>
          <cell r="O342">
            <v>304906260.81999999</v>
          </cell>
          <cell r="P342">
            <v>316722147.11000001</v>
          </cell>
          <cell r="Q342">
            <v>322299786.32999998</v>
          </cell>
        </row>
        <row r="343">
          <cell r="B343" t="str">
            <v>домашні господарства</v>
          </cell>
        </row>
        <row r="344">
          <cell r="A344" t="str">
            <v>5.5.1.</v>
          </cell>
          <cell r="B344" t="str">
            <v>Строкові депозити у національній валюті</v>
          </cell>
          <cell r="C344">
            <v>228210615.56999999</v>
          </cell>
          <cell r="D344">
            <v>233510281.84999999</v>
          </cell>
          <cell r="E344">
            <v>228254867.86000001</v>
          </cell>
          <cell r="F344">
            <v>232648757.71000001</v>
          </cell>
          <cell r="G344">
            <v>261415448.47999999</v>
          </cell>
          <cell r="H344">
            <v>246071841.93000001</v>
          </cell>
          <cell r="I344">
            <v>249633485.78999999</v>
          </cell>
          <cell r="J344">
            <v>279450078.12</v>
          </cell>
          <cell r="K344">
            <v>279297783.29000002</v>
          </cell>
          <cell r="L344">
            <v>285488458.31999999</v>
          </cell>
          <cell r="M344">
            <v>285269837.50999999</v>
          </cell>
          <cell r="N344">
            <v>278578784.38999999</v>
          </cell>
          <cell r="O344">
            <v>237208833.05000001</v>
          </cell>
          <cell r="P344">
            <v>248748419.24000001</v>
          </cell>
          <cell r="Q344">
            <v>257174328.22999999</v>
          </cell>
        </row>
        <row r="345">
          <cell r="A345" t="str">
            <v>5.5.2.</v>
          </cell>
          <cell r="B345" t="str">
            <v>Строкові депозити в іноземній валюті</v>
          </cell>
          <cell r="C345">
            <v>86207335.900000006</v>
          </cell>
          <cell r="D345">
            <v>85934162.260000005</v>
          </cell>
          <cell r="E345">
            <v>83484463.280000001</v>
          </cell>
          <cell r="F345">
            <v>81984125.209999993</v>
          </cell>
          <cell r="G345">
            <v>64344126.270000003</v>
          </cell>
          <cell r="H345">
            <v>62928755.560000002</v>
          </cell>
          <cell r="I345">
            <v>60254083.079999998</v>
          </cell>
          <cell r="J345">
            <v>57957844.700000003</v>
          </cell>
          <cell r="K345">
            <v>58857297.25</v>
          </cell>
          <cell r="L345">
            <v>59993784.390000001</v>
          </cell>
          <cell r="M345">
            <v>61508726.409999996</v>
          </cell>
          <cell r="N345">
            <v>63245310.5</v>
          </cell>
          <cell r="O345">
            <v>64383907.609999999</v>
          </cell>
          <cell r="P345">
            <v>64449482.979999997</v>
          </cell>
          <cell r="Q345">
            <v>61768578.189999998</v>
          </cell>
        </row>
        <row r="346">
          <cell r="A346" t="str">
            <v>5.5.3.</v>
          </cell>
          <cell r="B346" t="str">
            <v>Нараховані витрати за строковими коштами</v>
          </cell>
          <cell r="C346">
            <v>2471258.09</v>
          </cell>
          <cell r="D346">
            <v>2813874.62</v>
          </cell>
          <cell r="E346">
            <v>2471512.5699999998</v>
          </cell>
          <cell r="F346">
            <v>2708691.66</v>
          </cell>
          <cell r="G346">
            <v>3030763.47</v>
          </cell>
          <cell r="H346">
            <v>2921309.11</v>
          </cell>
          <cell r="I346">
            <v>3219268.86</v>
          </cell>
          <cell r="J346">
            <v>3586991.54</v>
          </cell>
          <cell r="K346">
            <v>3143827.84</v>
          </cell>
          <cell r="L346">
            <v>3377597.68</v>
          </cell>
          <cell r="M346">
            <v>3601282.21</v>
          </cell>
          <cell r="N346">
            <v>3676800.26</v>
          </cell>
          <cell r="O346">
            <v>3097681.37</v>
          </cell>
          <cell r="P346">
            <v>3273167.25</v>
          </cell>
          <cell r="Q346">
            <v>3150963.56</v>
          </cell>
        </row>
        <row r="347">
          <cell r="B347" t="str">
            <v>у національній валюті</v>
          </cell>
        </row>
        <row r="348">
          <cell r="A348" t="str">
            <v>5.5.4.</v>
          </cell>
          <cell r="B348" t="str">
            <v>Нараховані витрати за строковими коштами</v>
          </cell>
          <cell r="C348">
            <v>142237.54999999999</v>
          </cell>
          <cell r="D348">
            <v>149004.04999999999</v>
          </cell>
          <cell r="E348">
            <v>88602.4</v>
          </cell>
          <cell r="F348">
            <v>104424.69</v>
          </cell>
          <cell r="G348">
            <v>131219.54999999999</v>
          </cell>
          <cell r="H348">
            <v>125633.88</v>
          </cell>
          <cell r="I348">
            <v>117938.32</v>
          </cell>
          <cell r="J348">
            <v>128631.55</v>
          </cell>
          <cell r="K348">
            <v>104997.22</v>
          </cell>
          <cell r="L348">
            <v>142011.5</v>
          </cell>
          <cell r="M348">
            <v>175897.88</v>
          </cell>
          <cell r="N348">
            <v>176444.31</v>
          </cell>
          <cell r="O348">
            <v>215838.79</v>
          </cell>
          <cell r="P348">
            <v>251077.64</v>
          </cell>
          <cell r="Q348">
            <v>205916.35</v>
          </cell>
        </row>
        <row r="349">
          <cell r="B349" t="str">
            <v>в іноземній валюті</v>
          </cell>
        </row>
        <row r="350">
          <cell r="A350" t="str">
            <v>6.</v>
          </cell>
          <cell r="B350" t="str">
            <v>Боргові цінні папери</v>
          </cell>
          <cell r="C350">
            <v>205346252.78</v>
          </cell>
          <cell r="D350">
            <v>267220966.59999999</v>
          </cell>
          <cell r="E350">
            <v>437578885.08999997</v>
          </cell>
          <cell r="F350">
            <v>562837189.62</v>
          </cell>
          <cell r="G350">
            <v>205441658.16999999</v>
          </cell>
          <cell r="H350">
            <v>365032715.13</v>
          </cell>
          <cell r="I350">
            <v>300256928.05000001</v>
          </cell>
          <cell r="J350">
            <v>353914436.98000002</v>
          </cell>
          <cell r="K350">
            <v>258230759.41999999</v>
          </cell>
          <cell r="L350">
            <v>239978491.74000001</v>
          </cell>
          <cell r="M350">
            <v>258433846.68000001</v>
          </cell>
          <cell r="N350">
            <v>221579992.25999999</v>
          </cell>
          <cell r="O350">
            <v>224768631.06</v>
          </cell>
          <cell r="P350">
            <v>354412046.91000003</v>
          </cell>
          <cell r="Q350">
            <v>389504772.04000002</v>
          </cell>
        </row>
        <row r="351">
          <cell r="A351" t="str">
            <v>6.1.</v>
          </cell>
          <cell r="B351" t="str">
            <v>Боргові цінні папери, емітовані банками</v>
          </cell>
          <cell r="C351">
            <v>33291952.57</v>
          </cell>
          <cell r="D351">
            <v>50422363.369999997</v>
          </cell>
          <cell r="E351">
            <v>48305064.68</v>
          </cell>
          <cell r="F351">
            <v>91292777.310000002</v>
          </cell>
          <cell r="G351">
            <v>53310229.030000001</v>
          </cell>
          <cell r="H351">
            <v>194741587.33000001</v>
          </cell>
          <cell r="I351">
            <v>113903927.15000001</v>
          </cell>
          <cell r="J351">
            <v>61873588.789999999</v>
          </cell>
          <cell r="K351">
            <v>55647633.799999997</v>
          </cell>
          <cell r="L351">
            <v>64427978.460000001</v>
          </cell>
          <cell r="M351">
            <v>70415591.489999995</v>
          </cell>
          <cell r="N351">
            <v>44672127.700000003</v>
          </cell>
          <cell r="O351">
            <v>43587163.490000002</v>
          </cell>
          <cell r="P351">
            <v>71315248.060000002</v>
          </cell>
          <cell r="Q351">
            <v>57875750.350000001</v>
          </cell>
        </row>
        <row r="352">
          <cell r="A352" t="str">
            <v>6.2.</v>
          </cell>
          <cell r="B352" t="str">
            <v>Ощадні сертифікати, емітовані банками</v>
          </cell>
          <cell r="C352">
            <v>74658338.739999995</v>
          </cell>
          <cell r="D352">
            <v>101784412.73999999</v>
          </cell>
          <cell r="E352">
            <v>249661021.5</v>
          </cell>
          <cell r="F352">
            <v>310347586.60000002</v>
          </cell>
          <cell r="G352">
            <v>68843212.370000005</v>
          </cell>
          <cell r="H352">
            <v>69971369.049999997</v>
          </cell>
          <cell r="I352">
            <v>84488168.950000003</v>
          </cell>
          <cell r="J352">
            <v>176946037.96000001</v>
          </cell>
          <cell r="K352">
            <v>84229182.489999995</v>
          </cell>
          <cell r="L352">
            <v>77177761.489999995</v>
          </cell>
          <cell r="M352">
            <v>78840845.019999996</v>
          </cell>
          <cell r="N352">
            <v>80963761.019999996</v>
          </cell>
          <cell r="O352">
            <v>70874795.849999994</v>
          </cell>
          <cell r="P352">
            <v>86898943.849999994</v>
          </cell>
          <cell r="Q352">
            <v>103848376.58</v>
          </cell>
        </row>
        <row r="353">
          <cell r="B353" t="str">
            <v>у національній валюті</v>
          </cell>
        </row>
        <row r="354">
          <cell r="A354" t="str">
            <v>6.3.</v>
          </cell>
          <cell r="B354" t="str">
            <v>Ощадні сертифікати, емітовані банками</v>
          </cell>
          <cell r="C354">
            <v>92323391</v>
          </cell>
          <cell r="D354">
            <v>108682884.42</v>
          </cell>
          <cell r="E354">
            <v>134434555.94</v>
          </cell>
          <cell r="F354">
            <v>156793966.94999999</v>
          </cell>
          <cell r="G354">
            <v>79629854.659999996</v>
          </cell>
          <cell r="H354">
            <v>92596166.700000003</v>
          </cell>
          <cell r="I354">
            <v>95649777.980000004</v>
          </cell>
          <cell r="J354">
            <v>107582694.79000001</v>
          </cell>
          <cell r="K354">
            <v>110333736.5</v>
          </cell>
          <cell r="L354">
            <v>90348050.590000004</v>
          </cell>
          <cell r="M354">
            <v>99444542.450000003</v>
          </cell>
          <cell r="N354">
            <v>86218121.849999994</v>
          </cell>
          <cell r="O354">
            <v>99245686</v>
          </cell>
          <cell r="P354">
            <v>183068599.59</v>
          </cell>
          <cell r="Q354">
            <v>219143730.74000001</v>
          </cell>
        </row>
        <row r="355">
          <cell r="B355" t="str">
            <v>в іноземній валюті</v>
          </cell>
        </row>
        <row r="356">
          <cell r="A356" t="str">
            <v>6.4.</v>
          </cell>
          <cell r="B356" t="str">
            <v>Кошти у довірчому управлінні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A357" t="str">
            <v>6.5.</v>
          </cell>
          <cell r="B357" t="str">
            <v>Нараховані витрати за борговими цінними</v>
          </cell>
          <cell r="C357">
            <v>5072570.47</v>
          </cell>
          <cell r="D357">
            <v>6331306.0700000003</v>
          </cell>
          <cell r="E357">
            <v>5178242.97</v>
          </cell>
          <cell r="F357">
            <v>4402858.76</v>
          </cell>
          <cell r="G357">
            <v>3658362.11</v>
          </cell>
          <cell r="H357">
            <v>7723592.0499999998</v>
          </cell>
          <cell r="I357">
            <v>6215053.9699999997</v>
          </cell>
          <cell r="J357">
            <v>7512115.4400000004</v>
          </cell>
          <cell r="K357">
            <v>8020206.6299999999</v>
          </cell>
          <cell r="L357">
            <v>8024701.2000000002</v>
          </cell>
          <cell r="M357">
            <v>9732867.7200000007</v>
          </cell>
          <cell r="N357">
            <v>9725981.6899999995</v>
          </cell>
          <cell r="O357">
            <v>11060985.720000001</v>
          </cell>
          <cell r="P357">
            <v>13129255.41</v>
          </cell>
          <cell r="Q357">
            <v>8636914.3699999992</v>
          </cell>
        </row>
        <row r="358">
          <cell r="B358" t="str">
            <v>паперами</v>
          </cell>
        </row>
        <row r="359">
          <cell r="A359" t="str">
            <v>6.6.</v>
          </cell>
          <cell r="B359" t="str">
            <v>Нараховані витрати за коштами у довірчому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B360" t="str">
            <v>управлінні</v>
          </cell>
        </row>
        <row r="361">
          <cell r="A361" t="str">
            <v>7.</v>
          </cell>
          <cell r="B361" t="str">
            <v>Рахунки капіталу</v>
          </cell>
          <cell r="C361">
            <v>18410379889.32</v>
          </cell>
          <cell r="D361">
            <v>18902464234.580002</v>
          </cell>
          <cell r="E361">
            <v>19139848135.57</v>
          </cell>
          <cell r="F361">
            <v>19518892529.82</v>
          </cell>
          <cell r="G361">
            <v>19942408608.049999</v>
          </cell>
          <cell r="H361">
            <v>21099949764.860001</v>
          </cell>
          <cell r="I361">
            <v>21484574749.830002</v>
          </cell>
          <cell r="J361">
            <v>21817987368.009998</v>
          </cell>
          <cell r="K361">
            <v>22625212491.349998</v>
          </cell>
          <cell r="L361">
            <v>23303781265.07</v>
          </cell>
          <cell r="M361">
            <v>24192986315.869999</v>
          </cell>
          <cell r="N361">
            <v>25547508569.16</v>
          </cell>
          <cell r="O361">
            <v>25956322966.299999</v>
          </cell>
          <cell r="P361">
            <v>26523272793.549999</v>
          </cell>
          <cell r="Q361">
            <v>27141069676.830002</v>
          </cell>
        </row>
        <row r="362">
          <cell r="A362" t="str">
            <v>7.1.</v>
          </cell>
          <cell r="B362" t="str">
            <v>Статутний капітал банку</v>
          </cell>
          <cell r="C362">
            <v>8168713638.6700001</v>
          </cell>
          <cell r="D362">
            <v>8250572101.0699997</v>
          </cell>
          <cell r="E362">
            <v>8326490395.0299997</v>
          </cell>
          <cell r="F362">
            <v>8598044206.3799992</v>
          </cell>
          <cell r="G362">
            <v>8815979237.2199993</v>
          </cell>
          <cell r="H362">
            <v>9567679593.4799995</v>
          </cell>
          <cell r="I362">
            <v>9707197684.6700001</v>
          </cell>
          <cell r="J362">
            <v>9764504556.4300003</v>
          </cell>
          <cell r="K362">
            <v>10260049715.01</v>
          </cell>
          <cell r="L362">
            <v>10468145224.040001</v>
          </cell>
          <cell r="M362">
            <v>10754701719.209999</v>
          </cell>
          <cell r="N362">
            <v>11605797351.620001</v>
          </cell>
          <cell r="O362">
            <v>11727664655.309999</v>
          </cell>
          <cell r="P362">
            <v>11929395111.940001</v>
          </cell>
          <cell r="Q362">
            <v>12257937253.07</v>
          </cell>
        </row>
        <row r="363">
          <cell r="A363" t="str">
            <v>7.2.</v>
          </cell>
          <cell r="B363" t="str">
            <v>Емісійні різниці</v>
          </cell>
          <cell r="C363">
            <v>285953023.70999998</v>
          </cell>
          <cell r="D363">
            <v>286003329.70999998</v>
          </cell>
          <cell r="E363">
            <v>286050993.70999998</v>
          </cell>
          <cell r="F363">
            <v>286032869.79000002</v>
          </cell>
          <cell r="G363">
            <v>286035955.76999998</v>
          </cell>
          <cell r="H363">
            <v>286153729.81</v>
          </cell>
          <cell r="I363">
            <v>294130181.48000002</v>
          </cell>
          <cell r="J363">
            <v>302195795.05000001</v>
          </cell>
          <cell r="K363">
            <v>302024722.51999998</v>
          </cell>
          <cell r="L363">
            <v>332769121.74000001</v>
          </cell>
          <cell r="M363">
            <v>355733193.87</v>
          </cell>
          <cell r="N363">
            <v>417344642.83999997</v>
          </cell>
          <cell r="O363">
            <v>417345946.54000002</v>
          </cell>
          <cell r="P363">
            <v>416148864.16000003</v>
          </cell>
          <cell r="Q363">
            <v>421241974.75</v>
          </cell>
        </row>
        <row r="364">
          <cell r="A364" t="str">
            <v>7.3.</v>
          </cell>
          <cell r="B364" t="str">
            <v>Загальні резерви банку</v>
          </cell>
          <cell r="C364">
            <v>1367900698.6199999</v>
          </cell>
          <cell r="D364">
            <v>1368404317.02</v>
          </cell>
          <cell r="E364">
            <v>1478468529.9200001</v>
          </cell>
          <cell r="F364">
            <v>1571285037.25</v>
          </cell>
          <cell r="G364">
            <v>1770451098.0999999</v>
          </cell>
          <cell r="H364">
            <v>1812161778.9400001</v>
          </cell>
          <cell r="I364">
            <v>1810430392.55</v>
          </cell>
          <cell r="J364">
            <v>1826979763.55</v>
          </cell>
          <cell r="K364">
            <v>1828965749.1900001</v>
          </cell>
          <cell r="L364">
            <v>1830764700.49</v>
          </cell>
          <cell r="M364">
            <v>1836432085.71</v>
          </cell>
          <cell r="N364">
            <v>1839707088.6300001</v>
          </cell>
          <cell r="O364">
            <v>1840441357.5699999</v>
          </cell>
          <cell r="P364">
            <v>1840791135.5699999</v>
          </cell>
          <cell r="Q364">
            <v>1878645680.0899999</v>
          </cell>
        </row>
        <row r="365">
          <cell r="A365" t="str">
            <v>7.4.</v>
          </cell>
          <cell r="B365" t="str">
            <v>Резерви під заборгованість за наданими</v>
          </cell>
          <cell r="C365">
            <v>5334629048.04</v>
          </cell>
          <cell r="D365">
            <v>5440597628.79</v>
          </cell>
          <cell r="E365">
            <v>5593072908.25</v>
          </cell>
          <cell r="F365">
            <v>5666060039.8000002</v>
          </cell>
          <cell r="G365">
            <v>5794427975.8800001</v>
          </cell>
          <cell r="H365">
            <v>5982768541.2700005</v>
          </cell>
          <cell r="I365">
            <v>6155402318.71</v>
          </cell>
          <cell r="J365">
            <v>6230500094.6999998</v>
          </cell>
          <cell r="K365">
            <v>6452895225.0699997</v>
          </cell>
          <cell r="L365">
            <v>6740370223.9399996</v>
          </cell>
          <cell r="M365">
            <v>7034943542.8299999</v>
          </cell>
          <cell r="N365">
            <v>7125966680.3500004</v>
          </cell>
          <cell r="O365">
            <v>7256281672.6099997</v>
          </cell>
          <cell r="P365">
            <v>7386024771.79</v>
          </cell>
          <cell r="Q365">
            <v>7448412849.2600002</v>
          </cell>
        </row>
        <row r="366">
          <cell r="B366" t="str">
            <v>кредитами</v>
          </cell>
        </row>
        <row r="367">
          <cell r="A367" t="str">
            <v>7.5.</v>
          </cell>
          <cell r="B367" t="str">
            <v>Результати минулих років</v>
          </cell>
          <cell r="C367">
            <v>1879643701.6300001</v>
          </cell>
          <cell r="D367">
            <v>1879753494.4200001</v>
          </cell>
          <cell r="E367">
            <v>1745001224.78</v>
          </cell>
          <cell r="F367">
            <v>1575642594.0699999</v>
          </cell>
          <cell r="G367">
            <v>1374666977.1400001</v>
          </cell>
          <cell r="H367">
            <v>1303754046.8399999</v>
          </cell>
          <cell r="I367">
            <v>1264059215.29</v>
          </cell>
          <cell r="J367">
            <v>1276947371.9300001</v>
          </cell>
          <cell r="K367">
            <v>1272488782.01</v>
          </cell>
          <cell r="L367">
            <v>1270014633.8399999</v>
          </cell>
          <cell r="M367">
            <v>1264569127.75</v>
          </cell>
          <cell r="N367">
            <v>1261794579.45</v>
          </cell>
          <cell r="O367">
            <v>2517457013.5900002</v>
          </cell>
          <cell r="P367">
            <v>2515867588.0599999</v>
          </cell>
          <cell r="Q367">
            <v>2533439735.2800002</v>
          </cell>
        </row>
        <row r="368">
          <cell r="A368" t="str">
            <v>7.6.</v>
          </cell>
          <cell r="B368" t="str">
            <v>Результат переоцінки нематерiальних активiв</v>
          </cell>
          <cell r="C368">
            <v>1237859340.55</v>
          </cell>
          <cell r="D368">
            <v>1440915509.54</v>
          </cell>
          <cell r="E368">
            <v>1464320735.6300001</v>
          </cell>
          <cell r="F368">
            <v>1486827418.79</v>
          </cell>
          <cell r="G368">
            <v>1502190234</v>
          </cell>
          <cell r="H368">
            <v>1557683356.8499999</v>
          </cell>
          <cell r="I368">
            <v>1558084679.78</v>
          </cell>
          <cell r="J368">
            <v>1557797906.03</v>
          </cell>
          <cell r="K368">
            <v>1550359696.9100001</v>
          </cell>
          <cell r="L368">
            <v>1572166024.0999999</v>
          </cell>
          <cell r="M368">
            <v>1681379947.24</v>
          </cell>
          <cell r="N368">
            <v>2035826286.5</v>
          </cell>
          <cell r="O368">
            <v>2036156795.05</v>
          </cell>
          <cell r="P368">
            <v>2039097259.71</v>
          </cell>
          <cell r="Q368">
            <v>2070751561.4200001</v>
          </cell>
        </row>
        <row r="369">
          <cell r="B369" t="str">
            <v>та основних засобів</v>
          </cell>
        </row>
        <row r="370">
          <cell r="A370" t="str">
            <v>7.7.</v>
          </cell>
          <cell r="B370" t="str">
            <v>Результат поточної діяльності банку</v>
          </cell>
          <cell r="C370">
            <v>135680438.09999999</v>
          </cell>
          <cell r="D370">
            <v>236217854.03</v>
          </cell>
          <cell r="E370">
            <v>246443348.25</v>
          </cell>
          <cell r="F370">
            <v>335000363.74000001</v>
          </cell>
          <cell r="G370">
            <v>398657129.94</v>
          </cell>
          <cell r="H370">
            <v>589748717.66999996</v>
          </cell>
          <cell r="I370">
            <v>695270277.35000002</v>
          </cell>
          <cell r="J370">
            <v>859061880.32000005</v>
          </cell>
          <cell r="K370">
            <v>958428600.63999999</v>
          </cell>
          <cell r="L370">
            <v>1089551336.9200001</v>
          </cell>
          <cell r="M370">
            <v>1265226699.26</v>
          </cell>
          <cell r="N370">
            <v>1261071939.77</v>
          </cell>
          <cell r="O370">
            <v>160975525.63</v>
          </cell>
          <cell r="P370">
            <v>395948062.31999999</v>
          </cell>
          <cell r="Q370">
            <v>530640622.95999998</v>
          </cell>
        </row>
        <row r="371">
          <cell r="A371" t="str">
            <v>───────</v>
          </cell>
          <cell r="B371" t="str">
            <v>───────────────────────────────────────────</v>
          </cell>
          <cell r="C371" t="str">
            <v>────────────────</v>
          </cell>
          <cell r="D371" t="str">
            <v>────────────────</v>
          </cell>
          <cell r="E371" t="str">
            <v>────────────────</v>
          </cell>
          <cell r="F371" t="str">
            <v>────────────────</v>
          </cell>
          <cell r="G371" t="str">
            <v>────────────────</v>
          </cell>
          <cell r="H371" t="str">
            <v>────────────────</v>
          </cell>
          <cell r="I371" t="str">
            <v>────────────────</v>
          </cell>
          <cell r="J371" t="str">
            <v>────────────────</v>
          </cell>
          <cell r="K371" t="str">
            <v>───────────────</v>
          </cell>
          <cell r="L371" t="str">
            <v>────────────────</v>
          </cell>
          <cell r="M371" t="str">
            <v>────────────────</v>
          </cell>
          <cell r="N371" t="str">
            <v>────────────────</v>
          </cell>
          <cell r="O371" t="str">
            <v>────────────────</v>
          </cell>
          <cell r="P371" t="str">
            <v>────────────────</v>
          </cell>
          <cell r="Q371" t="str">
            <v>────────────────</v>
          </cell>
        </row>
        <row r="372">
          <cell r="C372" t="str">
            <v>_x000C_</v>
          </cell>
          <cell r="D372" t="str">
            <v>_x000C_</v>
          </cell>
          <cell r="E372" t="str">
            <v>_x000C_</v>
          </cell>
          <cell r="F372" t="str">
            <v>_x000C_</v>
          </cell>
          <cell r="G372" t="str">
            <v>_x000C_</v>
          </cell>
          <cell r="H372" t="str">
            <v>_x000C_</v>
          </cell>
          <cell r="I372" t="str">
            <v>_x000C_</v>
          </cell>
          <cell r="J372" t="str">
            <v>_x000C_</v>
          </cell>
          <cell r="K372" t="str">
            <v>_x000C_</v>
          </cell>
          <cell r="L372" t="str">
            <v>_x000C_</v>
          </cell>
          <cell r="M372" t="str">
            <v>_x000C_</v>
          </cell>
          <cell r="N372" t="str">
            <v>_x000C_</v>
          </cell>
          <cell r="O372" t="str">
            <v>_x000C_</v>
          </cell>
          <cell r="P372" t="str">
            <v>_x000C_</v>
          </cell>
          <cell r="Q372" t="str">
            <v>_x000C_</v>
          </cell>
        </row>
        <row r="373">
          <cell r="A373" t="str">
            <v>N1_20R.</v>
          </cell>
          <cell r="B373">
            <v>47</v>
          </cell>
          <cell r="C373" t="str">
            <v>Лист N    7</v>
          </cell>
          <cell r="D373" t="str">
            <v>Лист N    7</v>
          </cell>
          <cell r="E373" t="str">
            <v>Лист N    7</v>
          </cell>
          <cell r="F373" t="str">
            <v>Лист N    7</v>
          </cell>
          <cell r="G373" t="str">
            <v>Лист N    7</v>
          </cell>
          <cell r="H373" t="str">
            <v>Лист N    7</v>
          </cell>
          <cell r="I373" t="str">
            <v>Лист N    7</v>
          </cell>
          <cell r="J373" t="str">
            <v>Лист N    7</v>
          </cell>
          <cell r="K373" t="str">
            <v>Лист N    7</v>
          </cell>
          <cell r="L373" t="str">
            <v>Лист N    7</v>
          </cell>
          <cell r="M373" t="str">
            <v>Лист N    7</v>
          </cell>
          <cell r="N373" t="str">
            <v>Лист N    7</v>
          </cell>
          <cell r="O373" t="str">
            <v>Лист N    7</v>
          </cell>
          <cell r="P373" t="str">
            <v>Лист N    7</v>
          </cell>
          <cell r="Q373" t="str">
            <v>Лист N    7</v>
          </cell>
        </row>
        <row r="374">
          <cell r="A374" t="str">
            <v>┌──────</v>
          </cell>
          <cell r="B374" t="str">
            <v>──────────────────────────────────────────┬</v>
          </cell>
          <cell r="C374" t="str">
            <v>───────────────┐</v>
          </cell>
          <cell r="D374" t="str">
            <v>───────────────┐</v>
          </cell>
          <cell r="E374" t="str">
            <v>───────────────┐</v>
          </cell>
          <cell r="F374" t="str">
            <v>───────────────┐</v>
          </cell>
          <cell r="G374" t="str">
            <v>───────────────┐</v>
          </cell>
          <cell r="H374" t="str">
            <v>───────────────┐</v>
          </cell>
          <cell r="I374" t="str">
            <v>───────────────┐</v>
          </cell>
          <cell r="J374" t="str">
            <v>───────────────┐</v>
          </cell>
          <cell r="K374" t="str">
            <v>──────────────┐</v>
          </cell>
          <cell r="L374" t="str">
            <v>───────────────┐</v>
          </cell>
          <cell r="M374" t="str">
            <v>───────────────┐</v>
          </cell>
          <cell r="N374" t="str">
            <v>───────────────┐</v>
          </cell>
          <cell r="O374" t="str">
            <v>───────────────┐</v>
          </cell>
          <cell r="P374" t="str">
            <v>───────────────┐</v>
          </cell>
          <cell r="Q374" t="str">
            <v>───────────────┐</v>
          </cell>
        </row>
        <row r="375">
          <cell r="A375" t="str">
            <v>│</v>
          </cell>
          <cell r="B375" t="str">
            <v>Статтi  балансу                 │</v>
          </cell>
          <cell r="C375" t="str">
            <v>Сума     │</v>
          </cell>
          <cell r="D375" t="str">
            <v>Сума     │</v>
          </cell>
          <cell r="E375" t="str">
            <v>Сума     │</v>
          </cell>
          <cell r="F375" t="str">
            <v>Сума     │</v>
          </cell>
          <cell r="G375" t="str">
            <v>Сума     │</v>
          </cell>
          <cell r="H375" t="str">
            <v>Сума     │</v>
          </cell>
          <cell r="I375" t="str">
            <v>Сума     │</v>
          </cell>
          <cell r="J375" t="str">
            <v>Сума     │</v>
          </cell>
          <cell r="K375" t="str">
            <v>Сума     │</v>
          </cell>
          <cell r="L375" t="str">
            <v>Сума     │</v>
          </cell>
          <cell r="M375" t="str">
            <v>Сума     │</v>
          </cell>
          <cell r="N375" t="str">
            <v>Сума     │</v>
          </cell>
          <cell r="O375" t="str">
            <v>Сума     │</v>
          </cell>
          <cell r="P375" t="str">
            <v>Сума     │</v>
          </cell>
          <cell r="Q375" t="str">
            <v>Сума     │</v>
          </cell>
        </row>
        <row r="376">
          <cell r="A376" t="str">
            <v>├──────</v>
          </cell>
          <cell r="B376" t="str">
            <v>──────────────────────────────────────────┼</v>
          </cell>
          <cell r="C376" t="str">
            <v>───────────────┤</v>
          </cell>
          <cell r="D376" t="str">
            <v>───────────────┤</v>
          </cell>
          <cell r="E376" t="str">
            <v>───────────────┤</v>
          </cell>
          <cell r="F376" t="str">
            <v>───────────────┤</v>
          </cell>
          <cell r="G376" t="str">
            <v>───────────────┤</v>
          </cell>
          <cell r="H376" t="str">
            <v>───────────────┤</v>
          </cell>
          <cell r="I376" t="str">
            <v>───────────────┤</v>
          </cell>
          <cell r="J376" t="str">
            <v>───────────────┤</v>
          </cell>
          <cell r="K376" t="str">
            <v>──────────────┤</v>
          </cell>
          <cell r="L376" t="str">
            <v>───────────────┤</v>
          </cell>
          <cell r="M376" t="str">
            <v>───────────────┤</v>
          </cell>
          <cell r="N376" t="str">
            <v>───────────────┤</v>
          </cell>
          <cell r="O376" t="str">
            <v>───────────────┤</v>
          </cell>
          <cell r="P376" t="str">
            <v>───────────────┤</v>
          </cell>
          <cell r="Q376" t="str">
            <v>───────────────┤</v>
          </cell>
        </row>
        <row r="377">
          <cell r="A377" t="str">
            <v>8.</v>
          </cell>
          <cell r="B377" t="str">
            <v>Некласифіковані пасиви</v>
          </cell>
          <cell r="C377">
            <v>11310397380.67</v>
          </cell>
          <cell r="D377">
            <v>12602448123.98</v>
          </cell>
          <cell r="E377">
            <v>12739714174.4</v>
          </cell>
          <cell r="F377">
            <v>12327810732.02</v>
          </cell>
          <cell r="G377">
            <v>12731456365.440001</v>
          </cell>
          <cell r="H377">
            <v>12774480371.15</v>
          </cell>
          <cell r="I377">
            <v>13215651384.060001</v>
          </cell>
          <cell r="J377">
            <v>13792169645.800001</v>
          </cell>
          <cell r="K377">
            <v>14273165448.219999</v>
          </cell>
          <cell r="L377">
            <v>14885810929.480001</v>
          </cell>
          <cell r="M377">
            <v>13704998445.77</v>
          </cell>
          <cell r="N377">
            <v>12898454047.35</v>
          </cell>
          <cell r="O377">
            <v>12364074548.450001</v>
          </cell>
          <cell r="P377">
            <v>13081055603.469999</v>
          </cell>
          <cell r="Q377">
            <v>14760586194.389999</v>
          </cell>
        </row>
        <row r="378">
          <cell r="A378" t="str">
            <v>8.1.</v>
          </cell>
          <cell r="B378" t="str">
            <v>Кошти інших банків</v>
          </cell>
          <cell r="C378">
            <v>3291906103.6900001</v>
          </cell>
          <cell r="D378">
            <v>3236787949.5100002</v>
          </cell>
          <cell r="E378">
            <v>3352390160.5100002</v>
          </cell>
          <cell r="F378">
            <v>3244897768.75</v>
          </cell>
          <cell r="G378">
            <v>2796610282.9099998</v>
          </cell>
          <cell r="H378">
            <v>2692622089.5</v>
          </cell>
          <cell r="I378">
            <v>2847101235.1399999</v>
          </cell>
          <cell r="J378">
            <v>3351648717.1300001</v>
          </cell>
          <cell r="K378">
            <v>3415290501.5700002</v>
          </cell>
          <cell r="L378">
            <v>3148637738.5799999</v>
          </cell>
          <cell r="M378">
            <v>3322808344.5799999</v>
          </cell>
          <cell r="N378">
            <v>3717803588.0799999</v>
          </cell>
          <cell r="O378">
            <v>2994638979.79</v>
          </cell>
          <cell r="P378">
            <v>2930323412.9899998</v>
          </cell>
          <cell r="Q378">
            <v>3518710060.21</v>
          </cell>
        </row>
        <row r="379">
          <cell r="A379" t="str">
            <v>8.1.1.</v>
          </cell>
          <cell r="B379" t="str">
            <v>Кореспондентський рахунок інших банків</v>
          </cell>
          <cell r="C379">
            <v>2625467739.6700001</v>
          </cell>
          <cell r="D379">
            <v>2578464781</v>
          </cell>
          <cell r="E379">
            <v>2818322632.8699999</v>
          </cell>
          <cell r="F379">
            <v>2618955443.1799998</v>
          </cell>
          <cell r="G379">
            <v>2329106361.9000001</v>
          </cell>
          <cell r="H379">
            <v>2251277616.75</v>
          </cell>
          <cell r="I379">
            <v>2206202392.8499999</v>
          </cell>
          <cell r="J379">
            <v>2555553315.6700001</v>
          </cell>
          <cell r="K379">
            <v>2420221286.4299998</v>
          </cell>
          <cell r="L379">
            <v>2556770976.0799999</v>
          </cell>
          <cell r="M379">
            <v>2874109480.6300001</v>
          </cell>
          <cell r="N379">
            <v>2909446578.3600001</v>
          </cell>
          <cell r="O379">
            <v>2496951165.8200002</v>
          </cell>
          <cell r="P379">
            <v>2388404491.75</v>
          </cell>
          <cell r="Q379">
            <v>2897553319.46</v>
          </cell>
        </row>
        <row r="380">
          <cell r="A380" t="str">
            <v>8.1.2.</v>
          </cell>
          <cell r="B380" t="str">
            <v>Строкові депозити інших банків</v>
          </cell>
          <cell r="C380">
            <v>660926949.03999996</v>
          </cell>
          <cell r="D380">
            <v>652916331.10000002</v>
          </cell>
          <cell r="E380">
            <v>529831625.79000002</v>
          </cell>
          <cell r="F380">
            <v>621753822.47000003</v>
          </cell>
          <cell r="G380">
            <v>463870407.97000003</v>
          </cell>
          <cell r="H380">
            <v>437891082.62</v>
          </cell>
          <cell r="I380">
            <v>637326568.73000002</v>
          </cell>
          <cell r="J380">
            <v>792253549.02999997</v>
          </cell>
          <cell r="K380">
            <v>990975422</v>
          </cell>
          <cell r="L380">
            <v>587505828.54999995</v>
          </cell>
          <cell r="M380">
            <v>444155623.93000001</v>
          </cell>
          <cell r="N380">
            <v>804595671.5</v>
          </cell>
          <cell r="O380">
            <v>494519284.57999998</v>
          </cell>
          <cell r="P380">
            <v>538613739.83000004</v>
          </cell>
          <cell r="Q380">
            <v>617465312.91999996</v>
          </cell>
        </row>
        <row r="381">
          <cell r="A381" t="str">
            <v>8.1.3.</v>
          </cell>
          <cell r="B381" t="str">
            <v>Нараховані витрати за коштами інших банків</v>
          </cell>
          <cell r="C381">
            <v>5511414.9800000004</v>
          </cell>
          <cell r="D381">
            <v>5406837.4100000001</v>
          </cell>
          <cell r="E381">
            <v>4235901.8499999996</v>
          </cell>
          <cell r="F381">
            <v>4188503.1</v>
          </cell>
          <cell r="G381">
            <v>3633513.04</v>
          </cell>
          <cell r="H381">
            <v>3453390.13</v>
          </cell>
          <cell r="I381">
            <v>3572273.56</v>
          </cell>
          <cell r="J381">
            <v>3841852.43</v>
          </cell>
          <cell r="K381">
            <v>4093793.14</v>
          </cell>
          <cell r="L381">
            <v>4360933.95</v>
          </cell>
          <cell r="M381">
            <v>4543240.0199999996</v>
          </cell>
          <cell r="N381">
            <v>3761338.22</v>
          </cell>
          <cell r="O381">
            <v>3175529.39</v>
          </cell>
          <cell r="P381">
            <v>3305181.41</v>
          </cell>
          <cell r="Q381">
            <v>3691427.83</v>
          </cell>
        </row>
        <row r="382">
          <cell r="A382" t="str">
            <v>8.2.</v>
          </cell>
          <cell r="B382" t="str">
            <v>Боргові ЦП в інших банках</v>
          </cell>
          <cell r="C382">
            <v>162051034.22</v>
          </cell>
          <cell r="D382">
            <v>156388280.88</v>
          </cell>
          <cell r="E382">
            <v>157653903.25999999</v>
          </cell>
          <cell r="F382">
            <v>152613200.83000001</v>
          </cell>
          <cell r="G382">
            <v>149382972.22</v>
          </cell>
          <cell r="H382">
            <v>123494168.06999999</v>
          </cell>
          <cell r="I382">
            <v>147489204.03</v>
          </cell>
          <cell r="J382">
            <v>142596820.69</v>
          </cell>
          <cell r="K382">
            <v>131064219.69</v>
          </cell>
          <cell r="L382">
            <v>139781700.18000001</v>
          </cell>
          <cell r="M382">
            <v>144983722.25</v>
          </cell>
          <cell r="N382">
            <v>107575268.34999999</v>
          </cell>
          <cell r="O382">
            <v>130279401.12</v>
          </cell>
          <cell r="P382">
            <v>174634629.44</v>
          </cell>
          <cell r="Q382">
            <v>200275280.53999999</v>
          </cell>
        </row>
        <row r="383">
          <cell r="B383" t="str">
            <v>Боргові ЦП: 330,331</v>
          </cell>
          <cell r="C383">
            <v>162051034.22</v>
          </cell>
          <cell r="D383">
            <v>156388280.88</v>
          </cell>
          <cell r="E383">
            <v>157653903.25999999</v>
          </cell>
          <cell r="F383">
            <v>152613200.83000001</v>
          </cell>
          <cell r="G383">
            <v>149382972.22</v>
          </cell>
          <cell r="H383">
            <v>123494168.06999999</v>
          </cell>
          <cell r="I383">
            <v>147489204.03</v>
          </cell>
          <cell r="J383">
            <v>142596820.69</v>
          </cell>
          <cell r="K383">
            <v>131064219.69</v>
          </cell>
          <cell r="L383">
            <v>139781700.18000001</v>
          </cell>
          <cell r="M383">
            <v>144983722.25</v>
          </cell>
          <cell r="N383">
            <v>107575268.34999999</v>
          </cell>
          <cell r="O383">
            <v>123632226.12</v>
          </cell>
          <cell r="P383">
            <v>174634629.44</v>
          </cell>
          <cell r="Q383">
            <v>200275280.53999999</v>
          </cell>
        </row>
        <row r="384">
          <cell r="A384" t="str">
            <v>8.3.</v>
          </cell>
          <cell r="B384" t="str">
            <v>Нараховані витрати за борговими ЦП</v>
          </cell>
          <cell r="C384">
            <v>2120342.7200000002</v>
          </cell>
          <cell r="D384">
            <v>2009321.01</v>
          </cell>
          <cell r="E384">
            <v>2904653.44</v>
          </cell>
          <cell r="F384">
            <v>2786141.86</v>
          </cell>
          <cell r="G384">
            <v>2950320.8</v>
          </cell>
          <cell r="H384">
            <v>1394902.26</v>
          </cell>
          <cell r="I384">
            <v>1781033.56</v>
          </cell>
          <cell r="J384">
            <v>2351959.62</v>
          </cell>
          <cell r="K384">
            <v>2639520.5</v>
          </cell>
          <cell r="L384">
            <v>2756551.94</v>
          </cell>
          <cell r="M384">
            <v>3537892.18</v>
          </cell>
          <cell r="N384">
            <v>1521731.31</v>
          </cell>
          <cell r="O384">
            <v>3238084.06</v>
          </cell>
          <cell r="P384">
            <v>3433984.62</v>
          </cell>
          <cell r="Q384">
            <v>2103163.41</v>
          </cell>
        </row>
        <row r="385">
          <cell r="B385" t="str">
            <v>Нараховані витрати за борговими ЦП: 330,331</v>
          </cell>
          <cell r="C385">
            <v>2120342.7200000002</v>
          </cell>
          <cell r="D385">
            <v>2009321.01</v>
          </cell>
          <cell r="E385">
            <v>2904653.44</v>
          </cell>
          <cell r="F385">
            <v>2786141.86</v>
          </cell>
          <cell r="G385">
            <v>2950320.8</v>
          </cell>
          <cell r="H385">
            <v>1394902.26</v>
          </cell>
          <cell r="I385">
            <v>1781033.56</v>
          </cell>
          <cell r="J385">
            <v>2351959.62</v>
          </cell>
          <cell r="K385">
            <v>2639520.5</v>
          </cell>
          <cell r="L385">
            <v>2756551.94</v>
          </cell>
          <cell r="M385">
            <v>3537892.18</v>
          </cell>
          <cell r="N385">
            <v>1521731.31</v>
          </cell>
          <cell r="O385">
            <v>2152831.46</v>
          </cell>
          <cell r="P385">
            <v>3433984.62</v>
          </cell>
          <cell r="Q385">
            <v>2103163.41</v>
          </cell>
        </row>
        <row r="386">
          <cell r="A386" t="str">
            <v>8.4.</v>
          </cell>
          <cell r="B386" t="str">
            <v>Кредити, отримані від інших банків</v>
          </cell>
          <cell r="C386">
            <v>4342285030.7399998</v>
          </cell>
          <cell r="D386">
            <v>5081283271.5500002</v>
          </cell>
          <cell r="E386">
            <v>5028224868.1899996</v>
          </cell>
          <cell r="F386">
            <v>4843746549.7399998</v>
          </cell>
          <cell r="G386">
            <v>5261832198.1499996</v>
          </cell>
          <cell r="H386">
            <v>5220265176.4099998</v>
          </cell>
          <cell r="I386">
            <v>5621143009.3100004</v>
          </cell>
          <cell r="J386">
            <v>5227060149.4399996</v>
          </cell>
          <cell r="K386">
            <v>6101429822.4499998</v>
          </cell>
          <cell r="L386">
            <v>7009579482.46</v>
          </cell>
          <cell r="M386">
            <v>4673626647.46</v>
          </cell>
          <cell r="N386">
            <v>4929303407.6099997</v>
          </cell>
          <cell r="O386">
            <v>4914752101.3599997</v>
          </cell>
          <cell r="P386">
            <v>4683926174.4200001</v>
          </cell>
          <cell r="Q386">
            <v>5182819994.8299999</v>
          </cell>
        </row>
        <row r="387">
          <cell r="A387" t="str">
            <v>8.4.1.</v>
          </cell>
          <cell r="B387" t="str">
            <v>Короткострокові</v>
          </cell>
          <cell r="C387">
            <v>3890684790.5599999</v>
          </cell>
          <cell r="D387">
            <v>4673380832.7200003</v>
          </cell>
          <cell r="E387">
            <v>4518674070.8500004</v>
          </cell>
          <cell r="F387">
            <v>4262287465.1500001</v>
          </cell>
          <cell r="G387">
            <v>4673413867.0600004</v>
          </cell>
          <cell r="H387">
            <v>4650375204.04</v>
          </cell>
          <cell r="I387">
            <v>5093769134.6800003</v>
          </cell>
          <cell r="J387">
            <v>4654010885.5500002</v>
          </cell>
          <cell r="K387">
            <v>5456682092.5299997</v>
          </cell>
          <cell r="L387">
            <v>6283899472.4300003</v>
          </cell>
          <cell r="M387">
            <v>3968060823.8299999</v>
          </cell>
          <cell r="N387">
            <v>4190230681.4899998</v>
          </cell>
          <cell r="O387">
            <v>4237053471.0599999</v>
          </cell>
          <cell r="P387">
            <v>4021236005.29</v>
          </cell>
          <cell r="Q387">
            <v>4483691511.3900003</v>
          </cell>
        </row>
        <row r="388">
          <cell r="A388" t="str">
            <v>8.4.2.</v>
          </cell>
          <cell r="B388" t="str">
            <v>Довгострокові</v>
          </cell>
          <cell r="C388">
            <v>301562211.18000001</v>
          </cell>
          <cell r="D388">
            <v>306994198.31999999</v>
          </cell>
          <cell r="E388">
            <v>373896028.33999997</v>
          </cell>
          <cell r="F388">
            <v>403401478.98000002</v>
          </cell>
          <cell r="G388">
            <v>423344588.88</v>
          </cell>
          <cell r="H388">
            <v>434739105.63</v>
          </cell>
          <cell r="I388">
            <v>428062796.88999999</v>
          </cell>
          <cell r="J388">
            <v>445199137.64999998</v>
          </cell>
          <cell r="K388">
            <v>496494800.26999998</v>
          </cell>
          <cell r="L388">
            <v>536590526.5</v>
          </cell>
          <cell r="M388">
            <v>584974990.98000002</v>
          </cell>
          <cell r="N388">
            <v>574782114.01999998</v>
          </cell>
          <cell r="O388">
            <v>549608338.20000005</v>
          </cell>
          <cell r="P388">
            <v>544599877.02999997</v>
          </cell>
          <cell r="Q388">
            <v>580037002.44000006</v>
          </cell>
        </row>
        <row r="389">
          <cell r="A389" t="str">
            <v>8.4.3.</v>
          </cell>
          <cell r="B389" t="str">
            <v>Кошти, отримані від інших банків за</v>
          </cell>
          <cell r="C389">
            <v>150038029</v>
          </cell>
          <cell r="D389">
            <v>100908240.51000001</v>
          </cell>
          <cell r="E389">
            <v>135654769</v>
          </cell>
          <cell r="F389">
            <v>178057605.61000001</v>
          </cell>
          <cell r="G389">
            <v>165073742.21000001</v>
          </cell>
          <cell r="H389">
            <v>135150866.74000001</v>
          </cell>
          <cell r="I389">
            <v>99311077.739999995</v>
          </cell>
          <cell r="J389">
            <v>127850126.23999999</v>
          </cell>
          <cell r="K389">
            <v>148252929.65000001</v>
          </cell>
          <cell r="L389">
            <v>189089483.53</v>
          </cell>
          <cell r="M389">
            <v>120590832.65000001</v>
          </cell>
          <cell r="N389">
            <v>164290612.09999999</v>
          </cell>
          <cell r="O389">
            <v>128090292.09999999</v>
          </cell>
          <cell r="P389">
            <v>118090292.09999999</v>
          </cell>
          <cell r="Q389">
            <v>119091481</v>
          </cell>
        </row>
        <row r="390">
          <cell r="B390" t="str">
            <v>операціями репо</v>
          </cell>
        </row>
        <row r="391">
          <cell r="A391" t="str">
            <v>8.5.</v>
          </cell>
          <cell r="B391" t="str">
            <v>Нараховані витрати за отриманими кредитами</v>
          </cell>
          <cell r="C391">
            <v>10296088.76</v>
          </cell>
          <cell r="D391">
            <v>10377031.99</v>
          </cell>
          <cell r="E391">
            <v>10964819.789999999</v>
          </cell>
          <cell r="F391">
            <v>9893356.0299999993</v>
          </cell>
          <cell r="G391">
            <v>10922489.23</v>
          </cell>
          <cell r="H391">
            <v>10308586.619999999</v>
          </cell>
          <cell r="I391">
            <v>9999874.8499999996</v>
          </cell>
          <cell r="J391">
            <v>10155025.48</v>
          </cell>
          <cell r="K391">
            <v>11256433.140000001</v>
          </cell>
          <cell r="L391">
            <v>15297742.73</v>
          </cell>
          <cell r="M391">
            <v>14052620.550000001</v>
          </cell>
          <cell r="N391">
            <v>13412225.369999999</v>
          </cell>
          <cell r="O391">
            <v>15789029.07</v>
          </cell>
          <cell r="P391">
            <v>16927232.350000001</v>
          </cell>
          <cell r="Q391">
            <v>14742483.67</v>
          </cell>
        </row>
        <row r="392">
          <cell r="A392" t="str">
            <v>8.6.</v>
          </cell>
          <cell r="B392" t="str">
            <v>Кредиторська заборгованість за операціями з</v>
          </cell>
          <cell r="C392">
            <v>125700681.65000001</v>
          </cell>
          <cell r="D392">
            <v>375105788.91000003</v>
          </cell>
          <cell r="E392">
            <v>333774349.38999999</v>
          </cell>
          <cell r="F392">
            <v>247548250.66999999</v>
          </cell>
          <cell r="G392">
            <v>218142359.83000001</v>
          </cell>
          <cell r="H392">
            <v>270208600.51999998</v>
          </cell>
          <cell r="I392">
            <v>375432193.73000002</v>
          </cell>
          <cell r="J392">
            <v>269184061.95999998</v>
          </cell>
          <cell r="K392">
            <v>254468959.36000001</v>
          </cell>
          <cell r="L392">
            <v>286331443.98000002</v>
          </cell>
          <cell r="M392">
            <v>566004019.00999999</v>
          </cell>
          <cell r="N392">
            <v>177158698.84</v>
          </cell>
          <cell r="O392">
            <v>200533779</v>
          </cell>
          <cell r="P392">
            <v>235838333.18000001</v>
          </cell>
          <cell r="Q392">
            <v>466499173.69</v>
          </cell>
        </row>
        <row r="393">
          <cell r="B393" t="str">
            <v>банками</v>
          </cell>
        </row>
        <row r="394">
          <cell r="A394" t="str">
            <v>8.7.</v>
          </cell>
          <cell r="B394" t="str">
            <v>Кредиторська заборгованість за операціями з</v>
          </cell>
          <cell r="C394">
            <v>949507076.63999999</v>
          </cell>
          <cell r="D394">
            <v>1071405614.35</v>
          </cell>
          <cell r="E394">
            <v>1191855650.5</v>
          </cell>
          <cell r="F394">
            <v>1329524970.8699999</v>
          </cell>
          <cell r="G394">
            <v>1425567526.03</v>
          </cell>
          <cell r="H394">
            <v>1422010053.1800001</v>
          </cell>
          <cell r="I394">
            <v>1413462821.4200001</v>
          </cell>
          <cell r="J394">
            <v>1730290241.25</v>
          </cell>
          <cell r="K394">
            <v>1379173727.02</v>
          </cell>
          <cell r="L394">
            <v>1308165556.29</v>
          </cell>
          <cell r="M394">
            <v>1446849041.0999999</v>
          </cell>
          <cell r="N394">
            <v>988880450.27999997</v>
          </cell>
          <cell r="O394">
            <v>1177800718.7</v>
          </cell>
          <cell r="P394">
            <v>1431603603.8099999</v>
          </cell>
          <cell r="Q394">
            <v>1632738547.3499999</v>
          </cell>
        </row>
        <row r="395">
          <cell r="B395" t="str">
            <v>клієнтами банку</v>
          </cell>
        </row>
        <row r="396">
          <cell r="A396" t="str">
            <v>8.8.</v>
          </cell>
          <cell r="B396" t="str">
            <v>Транзитні рахунки за операціями з клiєнтами</v>
          </cell>
          <cell r="C396">
            <v>52920490.25</v>
          </cell>
          <cell r="D396">
            <v>103900369.33</v>
          </cell>
          <cell r="E396">
            <v>93277657.590000004</v>
          </cell>
          <cell r="F396">
            <v>126977764.51000001</v>
          </cell>
          <cell r="G396">
            <v>115267415.73999999</v>
          </cell>
          <cell r="H396">
            <v>328277168.63</v>
          </cell>
          <cell r="I396">
            <v>143294173.72</v>
          </cell>
          <cell r="J396">
            <v>113825582.55</v>
          </cell>
          <cell r="K396">
            <v>210550898.56999999</v>
          </cell>
          <cell r="L396">
            <v>134526478.47999999</v>
          </cell>
          <cell r="M396">
            <v>86983524.920000002</v>
          </cell>
          <cell r="N396">
            <v>132715138.34</v>
          </cell>
          <cell r="O396">
            <v>179888768.59</v>
          </cell>
          <cell r="P396">
            <v>214554147.59</v>
          </cell>
          <cell r="Q396">
            <v>268347082.15000001</v>
          </cell>
        </row>
        <row r="397">
          <cell r="B397" t="str">
            <v>банку</v>
          </cell>
        </row>
        <row r="398">
          <cell r="A398" t="str">
            <v>8.9.</v>
          </cell>
          <cell r="B398" t="str">
            <v>Позиція банку щодо іноземної валюти та</v>
          </cell>
          <cell r="C398">
            <v>26435349.399999999</v>
          </cell>
          <cell r="D398">
            <v>29834672.399999999</v>
          </cell>
          <cell r="E398">
            <v>26339730.239999998</v>
          </cell>
          <cell r="F398">
            <v>47153385.780000001</v>
          </cell>
          <cell r="G398">
            <v>41483052.109999999</v>
          </cell>
          <cell r="H398">
            <v>44948264.880000003</v>
          </cell>
          <cell r="I398">
            <v>12118180.550000001</v>
          </cell>
          <cell r="J398">
            <v>1069472.52</v>
          </cell>
          <cell r="K398">
            <v>1394721.52</v>
          </cell>
          <cell r="L398">
            <v>4177496.47</v>
          </cell>
          <cell r="M398">
            <v>6010215.0099999998</v>
          </cell>
          <cell r="N398">
            <v>7796388.4400000004</v>
          </cell>
          <cell r="O398">
            <v>4946925.5199999996</v>
          </cell>
          <cell r="P398">
            <v>6055943.8499999996</v>
          </cell>
          <cell r="Q398">
            <v>4438296.58</v>
          </cell>
        </row>
        <row r="399">
          <cell r="B399" t="str">
            <v>банківських металів</v>
          </cell>
        </row>
        <row r="400">
          <cell r="A400" t="str">
            <v>8.10.</v>
          </cell>
          <cell r="B400" t="str">
            <v>Розрахунки між філіями та іншими установам</v>
          </cell>
          <cell r="C400">
            <v>179842.56</v>
          </cell>
          <cell r="D400">
            <v>40816.35</v>
          </cell>
          <cell r="E400">
            <v>-0.21</v>
          </cell>
          <cell r="F400">
            <v>-24.75</v>
          </cell>
          <cell r="G400">
            <v>-41291.22</v>
          </cell>
          <cell r="H400">
            <v>78321.179999999993</v>
          </cell>
          <cell r="I400">
            <v>23217.02</v>
          </cell>
          <cell r="J400">
            <v>-0.17</v>
          </cell>
          <cell r="K400">
            <v>-0.1</v>
          </cell>
          <cell r="L400">
            <v>312540.56</v>
          </cell>
          <cell r="M400">
            <v>31380786.48</v>
          </cell>
          <cell r="N400">
            <v>-7.0000000000000007E-2</v>
          </cell>
          <cell r="O400">
            <v>8899367.9399999995</v>
          </cell>
          <cell r="P400">
            <v>20089.849999999999</v>
          </cell>
          <cell r="Q400">
            <v>16448209.25</v>
          </cell>
        </row>
        <row r="401">
          <cell r="B401" t="str">
            <v>банку</v>
          </cell>
        </row>
        <row r="402">
          <cell r="A402" t="str">
            <v>8.11.</v>
          </cell>
          <cell r="B402" t="str">
            <v>Суми до з'ясування</v>
          </cell>
          <cell r="C402">
            <v>51477684.840000004</v>
          </cell>
          <cell r="D402">
            <v>182084234.43000001</v>
          </cell>
          <cell r="E402">
            <v>138450552.97</v>
          </cell>
          <cell r="F402">
            <v>55658031.57</v>
          </cell>
          <cell r="G402">
            <v>115370964.05</v>
          </cell>
          <cell r="H402">
            <v>207460779.80000001</v>
          </cell>
          <cell r="I402">
            <v>125425830.38</v>
          </cell>
          <cell r="J402">
            <v>119216467.8</v>
          </cell>
          <cell r="K402">
            <v>213737848.66999999</v>
          </cell>
          <cell r="L402">
            <v>183253899.28999999</v>
          </cell>
          <cell r="M402">
            <v>358196795.88</v>
          </cell>
          <cell r="N402">
            <v>269247765.75</v>
          </cell>
          <cell r="O402">
            <v>205103875.43000001</v>
          </cell>
          <cell r="P402">
            <v>429995175.70999998</v>
          </cell>
          <cell r="Q402">
            <v>238968629.06999999</v>
          </cell>
        </row>
        <row r="403">
          <cell r="A403" t="str">
            <v>8.12.</v>
          </cell>
          <cell r="B403" t="str">
            <v>Інші некласифіковані пасиви</v>
          </cell>
          <cell r="C403">
            <v>2295517655.1999998</v>
          </cell>
          <cell r="D403">
            <v>2353230773.27</v>
          </cell>
          <cell r="E403">
            <v>2403877828.73</v>
          </cell>
          <cell r="F403">
            <v>2267011336.1599998</v>
          </cell>
          <cell r="G403">
            <v>2593968075.5900002</v>
          </cell>
          <cell r="H403">
            <v>2453412260.0999999</v>
          </cell>
          <cell r="I403">
            <v>2518380610.3499999</v>
          </cell>
          <cell r="J403">
            <v>2824771147.5300002</v>
          </cell>
          <cell r="K403">
            <v>2552158795.8299999</v>
          </cell>
          <cell r="L403">
            <v>2652990298.52</v>
          </cell>
          <cell r="M403">
            <v>3050564836.3500004</v>
          </cell>
          <cell r="N403">
            <v>2553039385.0500002</v>
          </cell>
          <cell r="O403">
            <v>2528196517.8699999</v>
          </cell>
          <cell r="P403">
            <v>2953742875.6599998</v>
          </cell>
          <cell r="Q403">
            <v>3214495273.6399999</v>
          </cell>
        </row>
        <row r="404">
          <cell r="A404" t="str">
            <v>Б.</v>
          </cell>
          <cell r="B404" t="str">
            <v>Усього пасивів</v>
          </cell>
          <cell r="C404">
            <v>103434118830.92</v>
          </cell>
          <cell r="D404">
            <v>107322491228.50999</v>
          </cell>
          <cell r="E404">
            <v>112665099361.28</v>
          </cell>
          <cell r="F404">
            <v>114560379586.2</v>
          </cell>
          <cell r="G404">
            <v>119975641548.25</v>
          </cell>
          <cell r="H404">
            <v>125033334504.88</v>
          </cell>
          <cell r="I404">
            <v>128116524974.34999</v>
          </cell>
          <cell r="J404">
            <v>131809090136.53</v>
          </cell>
          <cell r="K404">
            <v>141212660423.03998</v>
          </cell>
          <cell r="L404">
            <v>140412440213.96002</v>
          </cell>
          <cell r="M404">
            <v>139619801442.88</v>
          </cell>
          <cell r="N404">
            <v>141072660581.48001</v>
          </cell>
          <cell r="O404">
            <v>139901174394.09003</v>
          </cell>
          <cell r="P404">
            <v>146315958923.87003</v>
          </cell>
          <cell r="Q404">
            <v>158273745016.82999</v>
          </cell>
        </row>
        <row r="405">
          <cell r="A405" t="str">
            <v>Активи</v>
          </cell>
          <cell r="B405" t="str">
            <v>- Пасиви (має бути 0)</v>
          </cell>
          <cell r="C405">
            <v>-307.64</v>
          </cell>
          <cell r="D405">
            <v>-0.03</v>
          </cell>
          <cell r="E405">
            <v>-0.37</v>
          </cell>
          <cell r="F405">
            <v>-0.21</v>
          </cell>
          <cell r="G405">
            <v>-0.49</v>
          </cell>
          <cell r="H405">
            <v>-0.36</v>
          </cell>
          <cell r="I405">
            <v>0.28999999999999998</v>
          </cell>
          <cell r="J405">
            <v>-0.48</v>
          </cell>
          <cell r="K405">
            <v>-0.51</v>
          </cell>
          <cell r="L405">
            <v>-0.05</v>
          </cell>
          <cell r="M405">
            <v>0.03</v>
          </cell>
          <cell r="N405">
            <v>-0.24</v>
          </cell>
          <cell r="O405">
            <v>4665.45</v>
          </cell>
          <cell r="P405">
            <v>0.14000000000000001</v>
          </cell>
          <cell r="Q405">
            <v>-131652.98000000001</v>
          </cell>
        </row>
        <row r="406">
          <cell r="A406" t="str">
            <v>───────</v>
          </cell>
          <cell r="B406" t="str">
            <v>───────────────────────────────────────────</v>
          </cell>
          <cell r="C406" t="str">
            <v>────────────────</v>
          </cell>
          <cell r="D406" t="str">
            <v>────────────────</v>
          </cell>
          <cell r="E406" t="str">
            <v>────────────────</v>
          </cell>
          <cell r="F406" t="str">
            <v>────────────────</v>
          </cell>
          <cell r="G406" t="str">
            <v>────────────────</v>
          </cell>
          <cell r="H406" t="str">
            <v>────────────────</v>
          </cell>
          <cell r="I406" t="str">
            <v>────────────────</v>
          </cell>
          <cell r="J406" t="str">
            <v>────────────────</v>
          </cell>
          <cell r="K406" t="str">
            <v>───────────────</v>
          </cell>
          <cell r="L406" t="str">
            <v>────────────────</v>
          </cell>
          <cell r="M406" t="str">
            <v>────────────────</v>
          </cell>
          <cell r="N406" t="str">
            <v>────────────────</v>
          </cell>
          <cell r="O406" t="str">
            <v>────────────────</v>
          </cell>
          <cell r="P406" t="str">
            <v>────────────────</v>
          </cell>
          <cell r="Q406" t="str">
            <v>────────────────</v>
          </cell>
        </row>
        <row r="407">
          <cell r="B407" t="str">
            <v>A-L=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-131652.97998046875</v>
          </cell>
        </row>
        <row r="408">
          <cell r="A408" t="str">
            <v>База</v>
          </cell>
        </row>
        <row r="409">
          <cell r="A409" t="str">
            <v>Маса</v>
          </cell>
          <cell r="B409" t="str">
            <v xml:space="preserve"> +%</v>
          </cell>
        </row>
        <row r="411">
          <cell r="C411">
            <v>306.97000000000003</v>
          </cell>
          <cell r="O411">
            <v>2333.9699999999998</v>
          </cell>
        </row>
        <row r="412">
          <cell r="C412">
            <v>305.05</v>
          </cell>
          <cell r="O412">
            <v>7000</v>
          </cell>
        </row>
        <row r="413">
          <cell r="C413">
            <v>1.92</v>
          </cell>
          <cell r="O413">
            <v>-0.57999999999992724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0R"/>
      <sheetName val="ICSforms"/>
      <sheetName val="02&amp;06"/>
    </sheetNames>
    <sheetDataSet>
      <sheetData sheetId="0" refreshError="1"/>
      <sheetData sheetId="1" refreshError="1"/>
      <sheetData sheetId="2" refreshError="1">
        <row r="9">
          <cell r="A9" t="str">
            <v>I.</v>
          </cell>
          <cell r="B9" t="str">
            <v>Активи</v>
          </cell>
        </row>
        <row r="10">
          <cell r="A10" t="str">
            <v>1.</v>
          </cell>
          <cell r="B10" t="str">
            <v>Зовнішні активи</v>
          </cell>
          <cell r="C10">
            <v>38371846995.849998</v>
          </cell>
          <cell r="D10">
            <v>41331707028.849998</v>
          </cell>
          <cell r="E10">
            <v>42764174214.330002</v>
          </cell>
          <cell r="F10">
            <v>43922346390.379997</v>
          </cell>
          <cell r="G10">
            <v>47996301360.779999</v>
          </cell>
          <cell r="H10">
            <v>52407122894.379997</v>
          </cell>
          <cell r="I10">
            <v>59963739648.199997</v>
          </cell>
          <cell r="J10">
            <v>65869517528.459999</v>
          </cell>
          <cell r="K10">
            <v>65071658768.529999</v>
          </cell>
          <cell r="L10">
            <v>57763513178.870003</v>
          </cell>
          <cell r="M10">
            <v>53685419525.400002</v>
          </cell>
          <cell r="N10">
            <v>52831019126.470001</v>
          </cell>
          <cell r="O10">
            <v>54521202387.860001</v>
          </cell>
          <cell r="P10">
            <v>59309045354.709999</v>
          </cell>
          <cell r="Q10">
            <v>64094700300.610001</v>
          </cell>
          <cell r="R10">
            <v>66606681262.220001</v>
          </cell>
          <cell r="S10">
            <v>67459044663.160004</v>
          </cell>
          <cell r="T10">
            <v>66981853514.360001</v>
          </cell>
          <cell r="U10">
            <v>69641591682.410004</v>
          </cell>
        </row>
        <row r="11">
          <cell r="A11" t="str">
            <v>1.1.</v>
          </cell>
          <cell r="B11" t="str">
            <v>Зовнішні активи у вільно конвертованій</v>
          </cell>
          <cell r="C11">
            <v>38369583122.199997</v>
          </cell>
          <cell r="D11">
            <v>41329447318.910004</v>
          </cell>
          <cell r="E11">
            <v>42761916049.760002</v>
          </cell>
          <cell r="F11">
            <v>43920107884.980003</v>
          </cell>
          <cell r="G11">
            <v>47994083537.190002</v>
          </cell>
          <cell r="H11">
            <v>52404907649.470001</v>
          </cell>
          <cell r="I11">
            <v>59961542630.389999</v>
          </cell>
          <cell r="J11">
            <v>65867333367.589996</v>
          </cell>
          <cell r="K11">
            <v>65069478878.18</v>
          </cell>
          <cell r="L11">
            <v>57761336025.989998</v>
          </cell>
          <cell r="M11">
            <v>53683238430.629997</v>
          </cell>
          <cell r="N11">
            <v>52828821129.870003</v>
          </cell>
          <cell r="O11">
            <v>54519020494.199997</v>
          </cell>
          <cell r="P11">
            <v>59306853705.019997</v>
          </cell>
          <cell r="Q11">
            <v>64092524915.07</v>
          </cell>
          <cell r="R11">
            <v>66604553513.709999</v>
          </cell>
          <cell r="S11">
            <v>67456943660.940002</v>
          </cell>
          <cell r="T11">
            <v>66979769945.129997</v>
          </cell>
          <cell r="U11">
            <v>69639521289.860001</v>
          </cell>
        </row>
        <row r="12">
          <cell r="B12" t="str">
            <v>валюті</v>
          </cell>
        </row>
        <row r="13">
          <cell r="A13" t="str">
            <v>1.1.1.</v>
          </cell>
          <cell r="B13" t="str">
            <v>Монетарне золото у сховищі</v>
          </cell>
          <cell r="C13">
            <v>1063052120.79</v>
          </cell>
          <cell r="D13">
            <v>1054017847.45</v>
          </cell>
          <cell r="E13">
            <v>1123424120.1600001</v>
          </cell>
          <cell r="F13">
            <v>1025747836.1799999</v>
          </cell>
          <cell r="G13">
            <v>1048334747.61</v>
          </cell>
          <cell r="H13">
            <v>1070914425.36</v>
          </cell>
          <cell r="I13">
            <v>1048393641.6900001</v>
          </cell>
          <cell r="J13">
            <v>1103275634.7</v>
          </cell>
          <cell r="K13">
            <v>1115201702.54</v>
          </cell>
          <cell r="L13">
            <v>1148272035.1700001</v>
          </cell>
          <cell r="M13">
            <v>1220976972.3</v>
          </cell>
          <cell r="N13">
            <v>1179458650.45</v>
          </cell>
          <cell r="O13">
            <v>1155415247.0599999</v>
          </cell>
          <cell r="P13">
            <v>1171401303.25</v>
          </cell>
          <cell r="Q13">
            <v>1151449084.8199999</v>
          </cell>
          <cell r="R13">
            <v>1117265359.72</v>
          </cell>
          <cell r="S13">
            <v>1080732923.3399999</v>
          </cell>
          <cell r="T13">
            <v>1123927884.7</v>
          </cell>
          <cell r="U13">
            <v>1098030846.3800001</v>
          </cell>
        </row>
        <row r="14">
          <cell r="A14" t="str">
            <v>1.1.2.</v>
          </cell>
          <cell r="B14" t="str">
            <v>Резервна позиція у Фонді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1.1.3.</v>
          </cell>
          <cell r="B15" t="str">
            <v>Авуари в СДР</v>
          </cell>
          <cell r="C15">
            <v>56030884.909999996</v>
          </cell>
          <cell r="D15">
            <v>2808617.95</v>
          </cell>
          <cell r="E15">
            <v>213292.88</v>
          </cell>
          <cell r="F15">
            <v>54363769.450000003</v>
          </cell>
          <cell r="G15">
            <v>3846282.15</v>
          </cell>
          <cell r="H15">
            <v>3836380.57</v>
          </cell>
          <cell r="I15">
            <v>65806291.210000001</v>
          </cell>
          <cell r="J15">
            <v>3498043.88</v>
          </cell>
          <cell r="K15">
            <v>3515244.59</v>
          </cell>
          <cell r="L15">
            <v>75165119.019999996</v>
          </cell>
          <cell r="M15">
            <v>6095167.3799999999</v>
          </cell>
          <cell r="N15">
            <v>6162108.7699999996</v>
          </cell>
          <cell r="O15">
            <v>82644600.799999997</v>
          </cell>
          <cell r="P15">
            <v>17718511</v>
          </cell>
          <cell r="Q15">
            <v>17413715.079999998</v>
          </cell>
          <cell r="R15">
            <v>66506623.469999999</v>
          </cell>
          <cell r="S15">
            <v>2947168.29</v>
          </cell>
          <cell r="T15">
            <v>10282084.449999999</v>
          </cell>
          <cell r="U15">
            <v>68893303.780000001</v>
          </cell>
        </row>
        <row r="16">
          <cell r="A16" t="str">
            <v>1.1.4.</v>
          </cell>
          <cell r="B16" t="str">
            <v>Готівкова іноземна валюта</v>
          </cell>
          <cell r="C16">
            <v>34808480.549999997</v>
          </cell>
          <cell r="D16">
            <v>34598019.100000001</v>
          </cell>
          <cell r="E16">
            <v>77257919.459999993</v>
          </cell>
          <cell r="F16">
            <v>75515706.069999993</v>
          </cell>
          <cell r="G16">
            <v>75867256.719999999</v>
          </cell>
          <cell r="H16">
            <v>75024953.230000004</v>
          </cell>
          <cell r="I16">
            <v>74145497.829999998</v>
          </cell>
          <cell r="J16">
            <v>73628917.689999998</v>
          </cell>
          <cell r="K16">
            <v>73409854.969999999</v>
          </cell>
          <cell r="L16">
            <v>223218097.21000001</v>
          </cell>
          <cell r="M16">
            <v>372950691.92000002</v>
          </cell>
          <cell r="N16">
            <v>782164222.85000002</v>
          </cell>
          <cell r="O16">
            <v>780347615.85000002</v>
          </cell>
          <cell r="P16">
            <v>779606593.83000004</v>
          </cell>
          <cell r="Q16">
            <v>775243480.34000003</v>
          </cell>
          <cell r="R16">
            <v>740410502.89999998</v>
          </cell>
          <cell r="S16">
            <v>739019325.71000004</v>
          </cell>
          <cell r="T16">
            <v>738471637.26999998</v>
          </cell>
          <cell r="U16">
            <v>107264319.89</v>
          </cell>
        </row>
        <row r="17">
          <cell r="A17" t="str">
            <v>1.1.5.</v>
          </cell>
          <cell r="B17" t="str">
            <v>Кошти до запитання в іноземних банках</v>
          </cell>
          <cell r="C17">
            <v>5322285420.3000002</v>
          </cell>
          <cell r="D17">
            <v>4699832675.7600002</v>
          </cell>
          <cell r="E17">
            <v>4502741792.9300003</v>
          </cell>
          <cell r="F17">
            <v>2686025512.98</v>
          </cell>
          <cell r="G17">
            <v>2852205499.8899999</v>
          </cell>
          <cell r="H17">
            <v>4065769876.9699998</v>
          </cell>
          <cell r="I17">
            <v>2925774449.6399999</v>
          </cell>
          <cell r="J17">
            <v>2995799968.0300002</v>
          </cell>
          <cell r="K17">
            <v>3505997293.9699998</v>
          </cell>
          <cell r="L17">
            <v>1770094149.3299999</v>
          </cell>
          <cell r="M17">
            <v>1382490869.97</v>
          </cell>
          <cell r="N17">
            <v>2988346291.9200001</v>
          </cell>
          <cell r="O17">
            <v>3319122179.79</v>
          </cell>
          <cell r="P17">
            <v>5739586672.4099998</v>
          </cell>
          <cell r="Q17">
            <v>2758058730.0999999</v>
          </cell>
          <cell r="R17">
            <v>2146168697.8399999</v>
          </cell>
          <cell r="S17">
            <v>2954602581.6300001</v>
          </cell>
          <cell r="T17">
            <v>2490049122.9000001</v>
          </cell>
          <cell r="U17">
            <v>2975615938.3800001</v>
          </cell>
        </row>
        <row r="18">
          <cell r="A18" t="str">
            <v>1.1.6.</v>
          </cell>
          <cell r="B18" t="str">
            <v>Строкові депозити: розміщені в іноземних</v>
          </cell>
          <cell r="C18">
            <v>28412903705.369999</v>
          </cell>
          <cell r="D18">
            <v>32245725893.049999</v>
          </cell>
          <cell r="E18">
            <v>33704848349.669998</v>
          </cell>
          <cell r="F18">
            <v>34683864334.32</v>
          </cell>
          <cell r="G18">
            <v>38716978130.309998</v>
          </cell>
          <cell r="H18">
            <v>41785751898.129997</v>
          </cell>
          <cell r="I18">
            <v>50156199068.839996</v>
          </cell>
          <cell r="J18">
            <v>56298089214.290001</v>
          </cell>
          <cell r="K18">
            <v>55016187369.529999</v>
          </cell>
          <cell r="L18">
            <v>48798062089.949997</v>
          </cell>
          <cell r="M18">
            <v>46269057591.449997</v>
          </cell>
          <cell r="N18">
            <v>43362963416.669998</v>
          </cell>
          <cell r="O18">
            <v>44681873673.559998</v>
          </cell>
          <cell r="P18">
            <v>47045483652.559998</v>
          </cell>
          <cell r="Q18">
            <v>53752511056</v>
          </cell>
          <cell r="R18">
            <v>56810898317.110001</v>
          </cell>
          <cell r="S18">
            <v>57294790981.150002</v>
          </cell>
          <cell r="T18">
            <v>56934958147.269997</v>
          </cell>
          <cell r="U18">
            <v>59711368790.019997</v>
          </cell>
        </row>
        <row r="19">
          <cell r="B19" t="str">
            <v>банках</v>
          </cell>
        </row>
        <row r="20">
          <cell r="A20" t="str">
            <v>1.1.7.</v>
          </cell>
          <cell r="B20" t="str">
            <v>Боргові цінні папери інших країн</v>
          </cell>
          <cell r="C20">
            <v>3090038304.4000001</v>
          </cell>
          <cell r="D20">
            <v>2928258039.5999999</v>
          </cell>
          <cell r="E20">
            <v>3078113167.1799998</v>
          </cell>
          <cell r="F20">
            <v>5066137046.5699997</v>
          </cell>
          <cell r="G20">
            <v>4939868803.25</v>
          </cell>
          <cell r="H20">
            <v>5029373035.1599998</v>
          </cell>
          <cell r="I20">
            <v>5282487910.7600002</v>
          </cell>
          <cell r="J20">
            <v>4950014460.29</v>
          </cell>
          <cell r="K20">
            <v>4885415778.7700005</v>
          </cell>
          <cell r="L20">
            <v>5221098326.6099997</v>
          </cell>
          <cell r="M20">
            <v>3862562594.8800001</v>
          </cell>
          <cell r="N20">
            <v>3890565732.3899999</v>
          </cell>
          <cell r="O20">
            <v>3890775968.6199999</v>
          </cell>
          <cell r="P20">
            <v>3917894530.9099998</v>
          </cell>
          <cell r="Q20">
            <v>4995007117.4399996</v>
          </cell>
          <cell r="R20">
            <v>5068655103.9899998</v>
          </cell>
          <cell r="S20">
            <v>4760979612.0100002</v>
          </cell>
          <cell r="T20">
            <v>4973999701.6400003</v>
          </cell>
          <cell r="U20">
            <v>4977927015.0799999</v>
          </cell>
        </row>
        <row r="21">
          <cell r="A21" t="str">
            <v>1.1.8.</v>
          </cell>
          <cell r="B21" t="str">
            <v>Міждержавні розрахунки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1.1.9.</v>
          </cell>
          <cell r="B22" t="str">
            <v>Інші зовнішні активи</v>
          </cell>
          <cell r="C22">
            <v>390486165.16000003</v>
          </cell>
          <cell r="D22">
            <v>364228185.27999997</v>
          </cell>
          <cell r="E22">
            <v>275339366.75999999</v>
          </cell>
          <cell r="F22">
            <v>328475638.69</v>
          </cell>
          <cell r="G22">
            <v>357005836.43000001</v>
          </cell>
          <cell r="H22">
            <v>374260099.22000003</v>
          </cell>
          <cell r="I22">
            <v>408758789.58999997</v>
          </cell>
          <cell r="J22">
            <v>443050147.88</v>
          </cell>
          <cell r="K22">
            <v>469774652.98000002</v>
          </cell>
          <cell r="L22">
            <v>525449227.87</v>
          </cell>
          <cell r="M22">
            <v>569127561.89999998</v>
          </cell>
          <cell r="N22">
            <v>619183725.99000001</v>
          </cell>
          <cell r="O22">
            <v>608864227.69000006</v>
          </cell>
          <cell r="P22">
            <v>635185460.23000002</v>
          </cell>
          <cell r="Q22">
            <v>642864750.46000004</v>
          </cell>
          <cell r="R22">
            <v>654671927.85000002</v>
          </cell>
          <cell r="S22">
            <v>623893858.19000006</v>
          </cell>
          <cell r="T22">
            <v>708104156.27999997</v>
          </cell>
          <cell r="U22">
            <v>700443865.71000004</v>
          </cell>
        </row>
        <row r="23">
          <cell r="A23" t="str">
            <v>1.1.10.</v>
          </cell>
          <cell r="B23" t="str">
            <v>Поправка на рахунок № 3221</v>
          </cell>
          <cell r="C23">
            <v>-21959.279999999999</v>
          </cell>
          <cell r="D23">
            <v>-21959.279999999999</v>
          </cell>
          <cell r="E23">
            <v>-21959.279999999999</v>
          </cell>
          <cell r="F23">
            <v>-21959.279999999999</v>
          </cell>
          <cell r="G23">
            <v>-23019.17</v>
          </cell>
          <cell r="H23">
            <v>-23019.17</v>
          </cell>
          <cell r="I23">
            <v>-23019.17</v>
          </cell>
          <cell r="J23">
            <v>-23019.17</v>
          </cell>
          <cell r="K23">
            <v>-23019.17</v>
          </cell>
          <cell r="L23">
            <v>-23019.17</v>
          </cell>
          <cell r="M23">
            <v>-23019.17</v>
          </cell>
          <cell r="N23">
            <v>-23019.17</v>
          </cell>
          <cell r="O23">
            <v>-23019.17</v>
          </cell>
          <cell r="P23">
            <v>-23019.17</v>
          </cell>
          <cell r="Q23">
            <v>-23019.17</v>
          </cell>
          <cell r="R23">
            <v>-23019.17</v>
          </cell>
          <cell r="S23">
            <v>-22789.38</v>
          </cell>
          <cell r="T23">
            <v>-22789.38</v>
          </cell>
          <cell r="U23">
            <v>-22789.38</v>
          </cell>
        </row>
        <row r="24">
          <cell r="A24" t="str">
            <v>1.2.</v>
          </cell>
          <cell r="B24" t="str">
            <v>Зовнішні активи у вільно конвертованій</v>
          </cell>
          <cell r="C24">
            <v>2263873.65</v>
          </cell>
          <cell r="D24">
            <v>2259709.94</v>
          </cell>
          <cell r="E24">
            <v>2258164.5699999998</v>
          </cell>
          <cell r="F24">
            <v>2238505.4</v>
          </cell>
          <cell r="G24">
            <v>2217823.59</v>
          </cell>
          <cell r="H24">
            <v>2215244.91</v>
          </cell>
          <cell r="I24">
            <v>2197017.81</v>
          </cell>
          <cell r="J24">
            <v>2184160.87</v>
          </cell>
          <cell r="K24">
            <v>2179890.35</v>
          </cell>
          <cell r="L24">
            <v>2177152.88</v>
          </cell>
          <cell r="M24">
            <v>2181094.77</v>
          </cell>
          <cell r="N24">
            <v>2197996.6</v>
          </cell>
          <cell r="O24">
            <v>2181893.66</v>
          </cell>
          <cell r="P24">
            <v>2191649.69</v>
          </cell>
          <cell r="Q24">
            <v>2175385.54</v>
          </cell>
          <cell r="R24">
            <v>2127748.5099999998</v>
          </cell>
          <cell r="S24">
            <v>2101002.2200000002</v>
          </cell>
          <cell r="T24">
            <v>2083569.23</v>
          </cell>
          <cell r="U24">
            <v>2070392.55</v>
          </cell>
        </row>
        <row r="25">
          <cell r="B25" t="str">
            <v>валюті</v>
          </cell>
        </row>
        <row r="26">
          <cell r="A26" t="str">
            <v>1.2.1.</v>
          </cell>
          <cell r="B26" t="str">
            <v>Готівкова іноземна валюта</v>
          </cell>
          <cell r="C26">
            <v>790995.22</v>
          </cell>
          <cell r="D26">
            <v>787353.92</v>
          </cell>
          <cell r="E26">
            <v>786085.23</v>
          </cell>
          <cell r="F26">
            <v>770075.12</v>
          </cell>
          <cell r="G26">
            <v>750778.54</v>
          </cell>
          <cell r="H26">
            <v>749178.96</v>
          </cell>
          <cell r="I26">
            <v>743163.8</v>
          </cell>
          <cell r="J26">
            <v>732164.84</v>
          </cell>
          <cell r="K26">
            <v>728188.8</v>
          </cell>
          <cell r="L26">
            <v>722222.22</v>
          </cell>
          <cell r="M26">
            <v>721967.18</v>
          </cell>
          <cell r="N26">
            <v>734937.38</v>
          </cell>
          <cell r="O26">
            <v>722068.78</v>
          </cell>
          <cell r="P26">
            <v>729739.47</v>
          </cell>
          <cell r="Q26">
            <v>715357.68</v>
          </cell>
          <cell r="R26">
            <v>680514.44</v>
          </cell>
          <cell r="S26">
            <v>656856.21</v>
          </cell>
          <cell r="T26">
            <v>644323.61</v>
          </cell>
          <cell r="U26">
            <v>631793.74</v>
          </cell>
        </row>
        <row r="27">
          <cell r="A27" t="str">
            <v>1.2.2.</v>
          </cell>
          <cell r="B27" t="str">
            <v>Кошти до запитання в іноземних банках</v>
          </cell>
          <cell r="C27">
            <v>397513.43</v>
          </cell>
          <cell r="D27">
            <v>396991.02</v>
          </cell>
          <cell r="E27">
            <v>396714.34</v>
          </cell>
          <cell r="F27">
            <v>393065.28</v>
          </cell>
          <cell r="G27">
            <v>391680.05</v>
          </cell>
          <cell r="H27">
            <v>390700.95</v>
          </cell>
          <cell r="I27">
            <v>378489.01</v>
          </cell>
          <cell r="J27">
            <v>376631.03</v>
          </cell>
          <cell r="K27">
            <v>376336.55</v>
          </cell>
          <cell r="L27">
            <v>379565.66</v>
          </cell>
          <cell r="M27">
            <v>383762.59</v>
          </cell>
          <cell r="N27">
            <v>387694.22</v>
          </cell>
          <cell r="O27">
            <v>384459.88</v>
          </cell>
          <cell r="P27">
            <v>386545.22</v>
          </cell>
          <cell r="Q27">
            <v>384662.86</v>
          </cell>
          <cell r="R27">
            <v>371869.07</v>
          </cell>
          <cell r="S27">
            <v>367375.5</v>
          </cell>
          <cell r="T27">
            <v>362502.24</v>
          </cell>
          <cell r="U27">
            <v>361857.23</v>
          </cell>
        </row>
        <row r="28">
          <cell r="A28" t="str">
            <v>1.2.3.</v>
          </cell>
          <cell r="B28" t="str">
            <v>Строкові депозити: розміщені в іноземних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банках</v>
          </cell>
        </row>
        <row r="30">
          <cell r="A30" t="str">
            <v>1.2.4.</v>
          </cell>
          <cell r="B30" t="str">
            <v>Боргові цінні папери інших країн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 t="str">
            <v>1.2.5.</v>
          </cell>
          <cell r="B31" t="str">
            <v>Міждержавні розрахунки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1.2.6.</v>
          </cell>
          <cell r="B32" t="str">
            <v>Пролонгована та прострочена заборгованість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1405.51</v>
          </cell>
          <cell r="T32">
            <v>1378.38</v>
          </cell>
          <cell r="U32">
            <v>1376.58</v>
          </cell>
        </row>
        <row r="33">
          <cell r="B33" t="str">
            <v>за наданими кредитами</v>
          </cell>
        </row>
        <row r="34">
          <cell r="A34" t="str">
            <v>1.2.7.</v>
          </cell>
          <cell r="B34" t="str">
            <v>Інші зовнішні активи</v>
          </cell>
          <cell r="C34">
            <v>1075365</v>
          </cell>
          <cell r="D34">
            <v>1075365</v>
          </cell>
          <cell r="E34">
            <v>1075365</v>
          </cell>
          <cell r="F34">
            <v>1075365</v>
          </cell>
          <cell r="G34">
            <v>1075365</v>
          </cell>
          <cell r="H34">
            <v>1075365</v>
          </cell>
          <cell r="I34">
            <v>1075365</v>
          </cell>
          <cell r="J34">
            <v>1075365</v>
          </cell>
          <cell r="K34">
            <v>1075365</v>
          </cell>
          <cell r="L34">
            <v>1075365</v>
          </cell>
          <cell r="M34">
            <v>1075365</v>
          </cell>
          <cell r="N34">
            <v>1075365</v>
          </cell>
          <cell r="O34">
            <v>1075365</v>
          </cell>
          <cell r="P34">
            <v>1075365</v>
          </cell>
          <cell r="Q34">
            <v>1075365</v>
          </cell>
          <cell r="R34">
            <v>1075365</v>
          </cell>
          <cell r="S34">
            <v>1075365</v>
          </cell>
          <cell r="T34">
            <v>1075365</v>
          </cell>
          <cell r="U34">
            <v>1075365</v>
          </cell>
        </row>
        <row r="35">
          <cell r="A35" t="str">
            <v>2.</v>
          </cell>
          <cell r="B35" t="str">
            <v>Вимоги до Уряду</v>
          </cell>
          <cell r="C35">
            <v>18458899876.93</v>
          </cell>
          <cell r="D35">
            <v>18367392702.919998</v>
          </cell>
          <cell r="E35">
            <v>18260550426.110001</v>
          </cell>
          <cell r="F35">
            <v>18167739545.32</v>
          </cell>
          <cell r="G35">
            <v>18078855240.52</v>
          </cell>
          <cell r="H35">
            <v>17981645023.330002</v>
          </cell>
          <cell r="I35">
            <v>17886371505.130001</v>
          </cell>
          <cell r="J35">
            <v>17085223686.91</v>
          </cell>
          <cell r="K35">
            <v>16976500109.1</v>
          </cell>
          <cell r="L35">
            <v>16889594469</v>
          </cell>
          <cell r="M35">
            <v>16804783612.1</v>
          </cell>
          <cell r="N35">
            <v>16720366790.120001</v>
          </cell>
          <cell r="O35">
            <v>16626860011.950001</v>
          </cell>
          <cell r="P35">
            <v>16529081886.690001</v>
          </cell>
          <cell r="Q35">
            <v>16403722254.969999</v>
          </cell>
          <cell r="R35">
            <v>12907748349.68</v>
          </cell>
          <cell r="S35">
            <v>12818070671.24</v>
          </cell>
          <cell r="T35">
            <v>12731598717</v>
          </cell>
          <cell r="U35">
            <v>12638264958.52</v>
          </cell>
        </row>
        <row r="36">
          <cell r="A36" t="str">
            <v>2.1.</v>
          </cell>
          <cell r="B36" t="str">
            <v>Боргові цінні папери</v>
          </cell>
          <cell r="C36">
            <v>7856377502.4399996</v>
          </cell>
          <cell r="D36">
            <v>7768357375.75</v>
          </cell>
          <cell r="E36">
            <v>7661688292.71</v>
          </cell>
          <cell r="F36">
            <v>7570332992.1899996</v>
          </cell>
          <cell r="G36">
            <v>7484363005.7200003</v>
          </cell>
          <cell r="H36">
            <v>7395778748.7700005</v>
          </cell>
          <cell r="I36">
            <v>7306047608.1800003</v>
          </cell>
          <cell r="J36">
            <v>7217594119.4499998</v>
          </cell>
          <cell r="K36">
            <v>7115224830.5500002</v>
          </cell>
          <cell r="L36">
            <v>7029170309.8800001</v>
          </cell>
          <cell r="M36">
            <v>6944083483.4099998</v>
          </cell>
          <cell r="N36">
            <v>6857833644.5200005</v>
          </cell>
          <cell r="O36">
            <v>6765601805.3999996</v>
          </cell>
          <cell r="P36">
            <v>6677822443.7700005</v>
          </cell>
          <cell r="Q36">
            <v>6570953735.4399996</v>
          </cell>
          <cell r="R36">
            <v>3355073489.9499998</v>
          </cell>
          <cell r="S36">
            <v>3264408294.8400002</v>
          </cell>
          <cell r="T36">
            <v>3173875359.1399999</v>
          </cell>
          <cell r="U36">
            <v>3085503632.98</v>
          </cell>
        </row>
        <row r="37">
          <cell r="A37" t="str">
            <v>2.2.</v>
          </cell>
          <cell r="B37" t="str">
            <v>Внутрішній державний борг</v>
          </cell>
          <cell r="C37">
            <v>10589502326.790001</v>
          </cell>
          <cell r="D37">
            <v>10587921781.51</v>
          </cell>
          <cell r="E37">
            <v>10587131508.860001</v>
          </cell>
          <cell r="F37">
            <v>10586341236.23</v>
          </cell>
          <cell r="G37">
            <v>10581467888.280001</v>
          </cell>
          <cell r="H37">
            <v>10575804267.68</v>
          </cell>
          <cell r="I37">
            <v>10569613798.65</v>
          </cell>
          <cell r="J37">
            <v>9856264629.0200005</v>
          </cell>
          <cell r="K37">
            <v>9851647372.6200008</v>
          </cell>
          <cell r="L37">
            <v>9850226678.3400002</v>
          </cell>
          <cell r="M37">
            <v>9849871504.7700005</v>
          </cell>
          <cell r="N37">
            <v>9848924375.25</v>
          </cell>
          <cell r="O37">
            <v>9847148507.4099998</v>
          </cell>
          <cell r="P37">
            <v>9841347339.1100006</v>
          </cell>
          <cell r="Q37">
            <v>9819800142.5799999</v>
          </cell>
          <cell r="R37">
            <v>9546553276.7199993</v>
          </cell>
          <cell r="S37">
            <v>9546553276.7199993</v>
          </cell>
          <cell r="T37">
            <v>9552472836.2000008</v>
          </cell>
          <cell r="U37">
            <v>9546553276.7199993</v>
          </cell>
        </row>
        <row r="38">
          <cell r="A38" t="str">
            <v>2.3.</v>
          </cell>
          <cell r="B38" t="str">
            <v>Кредити, надані Уряду в національній валюті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2.4.</v>
          </cell>
          <cell r="B39" t="str">
            <v>Пролонгована та прострочена заборгованість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Уряду в національній валюті</v>
          </cell>
        </row>
        <row r="41">
          <cell r="A41" t="str">
            <v>2.5.</v>
          </cell>
          <cell r="B41" t="str">
            <v>Кредити, надані Уряду в іноземній валюті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2.6.</v>
          </cell>
          <cell r="B42" t="str">
            <v>Пролонгована та прострочена заборгованість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 t="str">
            <v>Уряду в іноземній валюті</v>
          </cell>
        </row>
        <row r="44">
          <cell r="A44" t="str">
            <v>2.7.</v>
          </cell>
          <cell r="B44" t="str">
            <v>Сумнівна заборгованість за наданими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кредитами</v>
          </cell>
        </row>
        <row r="46">
          <cell r="A46" t="str">
            <v>2.8.</v>
          </cell>
          <cell r="B46" t="str">
            <v>Нараховані проценти та прострочені нарахо-</v>
          </cell>
          <cell r="C46">
            <v>13020047.699999999</v>
          </cell>
          <cell r="D46">
            <v>11113545.66</v>
          </cell>
          <cell r="E46">
            <v>11730624.539999999</v>
          </cell>
          <cell r="F46">
            <v>11065316.9</v>
          </cell>
          <cell r="G46">
            <v>13024346.52</v>
          </cell>
          <cell r="H46">
            <v>10062006.880000001</v>
          </cell>
          <cell r="I46">
            <v>10710098.300000001</v>
          </cell>
          <cell r="J46">
            <v>11364938.439999999</v>
          </cell>
          <cell r="K46">
            <v>9627905.9299999997</v>
          </cell>
          <cell r="L46">
            <v>10197480.779999999</v>
          </cell>
          <cell r="M46">
            <v>10828623.92</v>
          </cell>
          <cell r="N46">
            <v>13608770.35</v>
          </cell>
          <cell r="O46">
            <v>14109699.140000001</v>
          </cell>
          <cell r="P46">
            <v>9912103.8100000005</v>
          </cell>
          <cell r="Q46">
            <v>12968376.949999999</v>
          </cell>
          <cell r="R46">
            <v>6121583.0099999998</v>
          </cell>
          <cell r="S46">
            <v>7109099.6799999997</v>
          </cell>
          <cell r="T46">
            <v>5250521.66</v>
          </cell>
          <cell r="U46">
            <v>6208048.8200000003</v>
          </cell>
        </row>
        <row r="47">
          <cell r="B47" t="str">
            <v>вані проценти за борговими цінними паперами</v>
          </cell>
        </row>
        <row r="48">
          <cell r="A48" t="str">
            <v>2.9.</v>
          </cell>
          <cell r="B48" t="str">
            <v>Нараховані проценти та прострочені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 t="str">
            <v>нараховані проценти за кредитами</v>
          </cell>
        </row>
        <row r="50">
          <cell r="A50" t="str">
            <v>3.</v>
          </cell>
          <cell r="B50" t="str">
            <v>Вимоги до комерційних банків</v>
          </cell>
          <cell r="C50">
            <v>2224929714.2600002</v>
          </cell>
          <cell r="D50">
            <v>1983929465.4400001</v>
          </cell>
          <cell r="E50">
            <v>2111359317.6700001</v>
          </cell>
          <cell r="F50">
            <v>1993075609.0799999</v>
          </cell>
          <cell r="G50">
            <v>1915175322.1300001</v>
          </cell>
          <cell r="H50">
            <v>1929998648.03</v>
          </cell>
          <cell r="I50">
            <v>1693640621.3499999</v>
          </cell>
          <cell r="J50">
            <v>1651371833.6800001</v>
          </cell>
          <cell r="K50">
            <v>1616863246.55</v>
          </cell>
          <cell r="L50">
            <v>1566771813.8900001</v>
          </cell>
          <cell r="M50">
            <v>2493378311.7800002</v>
          </cell>
          <cell r="N50">
            <v>4185721162.9000001</v>
          </cell>
          <cell r="O50">
            <v>1660014147.9100001</v>
          </cell>
          <cell r="P50">
            <v>1316509669.8599999</v>
          </cell>
          <cell r="Q50">
            <v>1209506259.04</v>
          </cell>
          <cell r="R50">
            <v>1173426431.9200001</v>
          </cell>
          <cell r="S50">
            <v>1020171784.2</v>
          </cell>
          <cell r="T50">
            <v>1428572145.3900001</v>
          </cell>
          <cell r="U50">
            <v>966341268.37</v>
          </cell>
        </row>
        <row r="51">
          <cell r="A51" t="str">
            <v>3.1.</v>
          </cell>
          <cell r="B51" t="str">
            <v>Кошти до запитання у національній валюті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3.2.</v>
          </cell>
          <cell r="B52" t="str">
            <v>Кошти до запитання в іноземній валюті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79675.429999999993</v>
          </cell>
          <cell r="K52">
            <v>64536.49</v>
          </cell>
          <cell r="L52">
            <v>57958.76</v>
          </cell>
          <cell r="M52">
            <v>55324.25</v>
          </cell>
          <cell r="N52">
            <v>55418.94</v>
          </cell>
          <cell r="O52">
            <v>55488.23</v>
          </cell>
          <cell r="P52">
            <v>55528.22</v>
          </cell>
          <cell r="Q52">
            <v>55431.5</v>
          </cell>
          <cell r="R52">
            <v>53093.18</v>
          </cell>
          <cell r="S52">
            <v>53180.44</v>
          </cell>
          <cell r="T52">
            <v>51648.86</v>
          </cell>
          <cell r="U52">
            <v>51637.36</v>
          </cell>
        </row>
        <row r="53">
          <cell r="A53" t="str">
            <v>3.3.</v>
          </cell>
          <cell r="B53" t="str">
            <v>Розміщені строкові депозити у національній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валюті</v>
          </cell>
        </row>
        <row r="55">
          <cell r="A55" t="str">
            <v>3.4.</v>
          </cell>
          <cell r="B55" t="str">
            <v>Розміщені строкові депозити у іноземній</v>
          </cell>
          <cell r="C55">
            <v>146724143.66</v>
          </cell>
          <cell r="D55">
            <v>146691116.90000001</v>
          </cell>
          <cell r="E55">
            <v>146674603.52000001</v>
          </cell>
          <cell r="F55">
            <v>97676539</v>
          </cell>
          <cell r="G55">
            <v>97608716.980000004</v>
          </cell>
          <cell r="H55">
            <v>97529896.799999997</v>
          </cell>
          <cell r="I55">
            <v>48578932.109999999</v>
          </cell>
          <cell r="J55">
            <v>48538723.810000002</v>
          </cell>
          <cell r="K55">
            <v>48503084.640000001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валюті</v>
          </cell>
        </row>
        <row r="57">
          <cell r="A57" t="str">
            <v>3.5.</v>
          </cell>
          <cell r="B57" t="str">
            <v>Прострочена заборгованість за строковими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B58" t="str">
            <v>депозитами</v>
          </cell>
        </row>
        <row r="59">
          <cell r="A59" t="str">
            <v>3.6.</v>
          </cell>
          <cell r="B59" t="str">
            <v>Сумнівна заборгованість за розміщеними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депозитами</v>
          </cell>
        </row>
        <row r="61">
          <cell r="A61" t="str">
            <v>───────</v>
          </cell>
          <cell r="B61" t="str">
            <v>───────────────────────────────────────────</v>
          </cell>
          <cell r="C61" t="str">
            <v>───────────────</v>
          </cell>
          <cell r="D61" t="str">
            <v>───────────────</v>
          </cell>
          <cell r="E61" t="str">
            <v>───────────────</v>
          </cell>
          <cell r="F61" t="str">
            <v>───────────────</v>
          </cell>
          <cell r="G61" t="str">
            <v>───────────────</v>
          </cell>
          <cell r="H61" t="str">
            <v>───────────────</v>
          </cell>
          <cell r="I61" t="str">
            <v>────────────────</v>
          </cell>
          <cell r="J61" t="str">
            <v>────────────────</v>
          </cell>
          <cell r="K61" t="str">
            <v>────────────────</v>
          </cell>
          <cell r="L61" t="str">
            <v>────────────────</v>
          </cell>
          <cell r="M61" t="str">
            <v>────────────────</v>
          </cell>
          <cell r="N61" t="str">
            <v>────────────────</v>
          </cell>
          <cell r="O61" t="str">
            <v>────────────────</v>
          </cell>
          <cell r="P61" t="str">
            <v>────────────────</v>
          </cell>
          <cell r="Q61" t="str">
            <v>────────────────</v>
          </cell>
          <cell r="R61" t="str">
            <v>────────────────</v>
          </cell>
          <cell r="S61" t="str">
            <v>────────────────</v>
          </cell>
          <cell r="T61" t="str">
            <v>────────────────</v>
          </cell>
          <cell r="U61" t="str">
            <v>────────────────</v>
          </cell>
        </row>
        <row r="62">
          <cell r="C62" t="str">
            <v>_x000C_</v>
          </cell>
          <cell r="D62" t="str">
            <v>_x000C_</v>
          </cell>
          <cell r="E62" t="str">
            <v>_x000C_</v>
          </cell>
          <cell r="F62" t="str">
            <v>_x000C_</v>
          </cell>
          <cell r="G62" t="str">
            <v>_x000C_</v>
          </cell>
          <cell r="H62" t="str">
            <v>_x000C_</v>
          </cell>
          <cell r="I62" t="str">
            <v>_x000C_</v>
          </cell>
          <cell r="J62" t="str">
            <v>_x000C_</v>
          </cell>
          <cell r="K62" t="str">
            <v>_x000C_</v>
          </cell>
          <cell r="L62" t="str">
            <v>_x000C_</v>
          </cell>
          <cell r="M62" t="str">
            <v>_x000C_</v>
          </cell>
          <cell r="N62" t="str">
            <v>_x000C_</v>
          </cell>
          <cell r="O62" t="str">
            <v>_x000C_</v>
          </cell>
          <cell r="P62" t="str">
            <v>_x000C_</v>
          </cell>
          <cell r="Q62" t="str">
            <v>_x000C_</v>
          </cell>
          <cell r="R62" t="str">
            <v>_x000C_</v>
          </cell>
          <cell r="S62" t="str">
            <v>_x000C_</v>
          </cell>
          <cell r="T62" t="str">
            <v>_x000C_</v>
          </cell>
          <cell r="U62" t="str">
            <v>_x000C_</v>
          </cell>
        </row>
        <row r="63">
          <cell r="A63" t="str">
            <v>N1_10R.</v>
          </cell>
          <cell r="B63">
            <v>5</v>
          </cell>
          <cell r="C63" t="str">
            <v>Лист N    2</v>
          </cell>
          <cell r="D63" t="str">
            <v>Лист N    2</v>
          </cell>
          <cell r="E63" t="str">
            <v>Лист N    2</v>
          </cell>
          <cell r="F63" t="str">
            <v>Лист N    2</v>
          </cell>
          <cell r="G63" t="str">
            <v>Лист N    2</v>
          </cell>
          <cell r="H63" t="str">
            <v>Лист N    2</v>
          </cell>
          <cell r="I63" t="str">
            <v>Лист N    2</v>
          </cell>
          <cell r="J63" t="str">
            <v>Лист N    2</v>
          </cell>
          <cell r="K63" t="str">
            <v>Лист N    2</v>
          </cell>
          <cell r="L63" t="str">
            <v>Лист N    2</v>
          </cell>
          <cell r="M63" t="str">
            <v>Лист N    2</v>
          </cell>
          <cell r="N63" t="str">
            <v>Лист N    2</v>
          </cell>
          <cell r="O63" t="str">
            <v>Лист N    2</v>
          </cell>
          <cell r="P63" t="str">
            <v>Лист N    2</v>
          </cell>
          <cell r="Q63" t="str">
            <v>Лист N    2</v>
          </cell>
          <cell r="R63" t="str">
            <v>Лист N    2</v>
          </cell>
          <cell r="S63" t="str">
            <v>Лист N    2</v>
          </cell>
          <cell r="T63" t="str">
            <v>Лист N    2</v>
          </cell>
          <cell r="U63" t="str">
            <v>Лист N    2</v>
          </cell>
        </row>
        <row r="64">
          <cell r="A64" t="str">
            <v>┌──────</v>
          </cell>
          <cell r="B64" t="str">
            <v>──────────────────────────────────────────┬</v>
          </cell>
          <cell r="C64" t="str">
            <v>──────────────┐</v>
          </cell>
          <cell r="D64" t="str">
            <v>──────────────┐</v>
          </cell>
          <cell r="E64" t="str">
            <v>──────────────┐</v>
          </cell>
          <cell r="F64" t="str">
            <v>──────────────┐</v>
          </cell>
          <cell r="G64" t="str">
            <v>──────────────┐</v>
          </cell>
          <cell r="H64" t="str">
            <v>──────────────┐</v>
          </cell>
          <cell r="I64" t="str">
            <v>───────────────┐</v>
          </cell>
          <cell r="J64" t="str">
            <v>───────────────┐</v>
          </cell>
          <cell r="K64" t="str">
            <v>───────────────┐</v>
          </cell>
          <cell r="L64" t="str">
            <v>───────────────┐</v>
          </cell>
          <cell r="M64" t="str">
            <v>───────────────┐</v>
          </cell>
          <cell r="N64" t="str">
            <v>───────────────┐</v>
          </cell>
          <cell r="O64" t="str">
            <v>───────────────┐</v>
          </cell>
          <cell r="P64" t="str">
            <v>───────────────┐</v>
          </cell>
          <cell r="Q64" t="str">
            <v>───────────────┐</v>
          </cell>
          <cell r="R64" t="str">
            <v>───────────────┐</v>
          </cell>
          <cell r="S64" t="str">
            <v>───────────────┐</v>
          </cell>
          <cell r="T64" t="str">
            <v>───────────────┐</v>
          </cell>
          <cell r="U64" t="str">
            <v>───────────────┐</v>
          </cell>
        </row>
        <row r="65">
          <cell r="A65" t="str">
            <v>│</v>
          </cell>
          <cell r="B65" t="str">
            <v>Статтi  балансу                 │</v>
          </cell>
          <cell r="C65" t="str">
            <v>Сума     │</v>
          </cell>
          <cell r="D65" t="str">
            <v>Сума     │</v>
          </cell>
          <cell r="E65" t="str">
            <v>Сума     │</v>
          </cell>
          <cell r="F65" t="str">
            <v>Сума     │</v>
          </cell>
          <cell r="G65" t="str">
            <v>Сума     │</v>
          </cell>
          <cell r="H65" t="str">
            <v>Сума     │</v>
          </cell>
          <cell r="I65" t="str">
            <v>Сума     │</v>
          </cell>
          <cell r="J65" t="str">
            <v>Сума     │</v>
          </cell>
          <cell r="K65" t="str">
            <v>Сума     │</v>
          </cell>
          <cell r="L65" t="str">
            <v>Сума     │</v>
          </cell>
          <cell r="M65" t="str">
            <v>Сума     │</v>
          </cell>
          <cell r="N65" t="str">
            <v>Сума     │</v>
          </cell>
          <cell r="O65" t="str">
            <v>Сума     │</v>
          </cell>
          <cell r="P65" t="str">
            <v>Сума     │</v>
          </cell>
          <cell r="Q65" t="str">
            <v>Сума     │</v>
          </cell>
          <cell r="R65" t="str">
            <v>Сума     │</v>
          </cell>
          <cell r="S65" t="str">
            <v>Сума     │</v>
          </cell>
          <cell r="T65" t="str">
            <v>Сума     │</v>
          </cell>
          <cell r="U65" t="str">
            <v>Сума     │</v>
          </cell>
        </row>
        <row r="66">
          <cell r="A66" t="str">
            <v>├──────</v>
          </cell>
          <cell r="B66" t="str">
            <v>──────────────────────────────────────────┼</v>
          </cell>
          <cell r="C66" t="str">
            <v>──────────────┤</v>
          </cell>
          <cell r="D66" t="str">
            <v>──────────────┤</v>
          </cell>
          <cell r="E66" t="str">
            <v>──────────────┤</v>
          </cell>
          <cell r="F66" t="str">
            <v>──────────────┤</v>
          </cell>
          <cell r="G66" t="str">
            <v>──────────────┤</v>
          </cell>
          <cell r="H66" t="str">
            <v>──────────────┤</v>
          </cell>
          <cell r="I66" t="str">
            <v>───────────────┤</v>
          </cell>
          <cell r="J66" t="str">
            <v>───────────────┤</v>
          </cell>
          <cell r="K66" t="str">
            <v>───────────────┤</v>
          </cell>
          <cell r="L66" t="str">
            <v>───────────────┤</v>
          </cell>
          <cell r="M66" t="str">
            <v>───────────────┤</v>
          </cell>
          <cell r="N66" t="str">
            <v>───────────────┤</v>
          </cell>
          <cell r="O66" t="str">
            <v>───────────────┤</v>
          </cell>
          <cell r="P66" t="str">
            <v>───────────────┤</v>
          </cell>
          <cell r="Q66" t="str">
            <v>───────────────┤</v>
          </cell>
          <cell r="R66" t="str">
            <v>───────────────┤</v>
          </cell>
          <cell r="S66" t="str">
            <v>───────────────┤</v>
          </cell>
          <cell r="T66" t="str">
            <v>───────────────┤</v>
          </cell>
          <cell r="U66" t="str">
            <v>───────────────┤</v>
          </cell>
        </row>
        <row r="67">
          <cell r="A67" t="str">
            <v>3.7.</v>
          </cell>
          <cell r="B67" t="str">
            <v>Кошти, надані банка за операціями РЕПО</v>
          </cell>
          <cell r="C67">
            <v>0</v>
          </cell>
          <cell r="D67">
            <v>0</v>
          </cell>
          <cell r="E67">
            <v>532930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274998116.94999999</v>
          </cell>
          <cell r="N67">
            <v>1501332381.79</v>
          </cell>
          <cell r="O67">
            <v>11000000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 t="str">
            <v>3.8.</v>
          </cell>
          <cell r="B68" t="str">
            <v>Кредити, надані у національній валюті</v>
          </cell>
          <cell r="C68">
            <v>1512675131.4100001</v>
          </cell>
          <cell r="D68">
            <v>1256866239.5799999</v>
          </cell>
          <cell r="E68">
            <v>1342906953.3699999</v>
          </cell>
          <cell r="F68">
            <v>1253736583.1600001</v>
          </cell>
          <cell r="G68">
            <v>1203931003.95</v>
          </cell>
          <cell r="H68">
            <v>1204039388.74</v>
          </cell>
          <cell r="I68">
            <v>1015705402.53</v>
          </cell>
          <cell r="J68">
            <v>974297516.32000005</v>
          </cell>
          <cell r="K68">
            <v>932452830.11000001</v>
          </cell>
          <cell r="L68">
            <v>930400543.89999998</v>
          </cell>
          <cell r="M68">
            <v>1658036657.6900001</v>
          </cell>
          <cell r="N68">
            <v>2113889271.48</v>
          </cell>
          <cell r="O68">
            <v>1079689565.27</v>
          </cell>
          <cell r="P68">
            <v>746321002.47000003</v>
          </cell>
          <cell r="Q68">
            <v>630442564.40999997</v>
          </cell>
          <cell r="R68">
            <v>601477710.80999994</v>
          </cell>
          <cell r="S68">
            <v>500435400.43000001</v>
          </cell>
          <cell r="T68">
            <v>905297447.22000003</v>
          </cell>
          <cell r="U68">
            <v>437975094.00999999</v>
          </cell>
        </row>
        <row r="69">
          <cell r="A69" t="str">
            <v>3.9.</v>
          </cell>
          <cell r="B69" t="str">
            <v>Пролонгована та прострочена заборгованість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B70" t="str">
            <v>за наданими кредитами у національній валютi</v>
          </cell>
        </row>
        <row r="71">
          <cell r="A71" t="str">
            <v>3.10.</v>
          </cell>
          <cell r="B71" t="str">
            <v>Кредити, надані в іноземній валюті</v>
          </cell>
          <cell r="C71">
            <v>439217754.06</v>
          </cell>
          <cell r="D71">
            <v>452678315.33999997</v>
          </cell>
          <cell r="E71">
            <v>491796106.72000003</v>
          </cell>
          <cell r="F71">
            <v>511630419.98000002</v>
          </cell>
          <cell r="G71">
            <v>489555424.22000003</v>
          </cell>
          <cell r="H71">
            <v>502509796.99000001</v>
          </cell>
          <cell r="I71">
            <v>502763365.39999998</v>
          </cell>
          <cell r="J71">
            <v>500049080.95999998</v>
          </cell>
          <cell r="K71">
            <v>505570810.58999997</v>
          </cell>
          <cell r="L71">
            <v>505285851.5</v>
          </cell>
          <cell r="M71">
            <v>437030768.23000002</v>
          </cell>
          <cell r="N71">
            <v>441458435.69</v>
          </cell>
          <cell r="O71">
            <v>443108443.02999997</v>
          </cell>
          <cell r="P71">
            <v>442638222.20999998</v>
          </cell>
          <cell r="Q71">
            <v>450068415.56</v>
          </cell>
          <cell r="R71">
            <v>446463454.17000002</v>
          </cell>
          <cell r="S71">
            <v>402468595.29000002</v>
          </cell>
          <cell r="T71">
            <v>403888730.56</v>
          </cell>
          <cell r="U71">
            <v>407326760.24000001</v>
          </cell>
        </row>
        <row r="72">
          <cell r="A72" t="str">
            <v>3.11.</v>
          </cell>
          <cell r="B72" t="str">
            <v>Пролонгована та прострочена заборгованість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за наданими кредитами в іноземній валютi</v>
          </cell>
        </row>
        <row r="74">
          <cell r="A74" t="str">
            <v>3.12.</v>
          </cell>
          <cell r="B74" t="str">
            <v>Сумнівна заборгованість за наданими</v>
          </cell>
          <cell r="C74">
            <v>122620982.34</v>
          </cell>
          <cell r="D74">
            <v>122595717.39</v>
          </cell>
          <cell r="E74">
            <v>122583084.91</v>
          </cell>
          <cell r="F74">
            <v>122570452.43000001</v>
          </cell>
          <cell r="G74">
            <v>122492552.15000001</v>
          </cell>
          <cell r="H74">
            <v>122362019.38</v>
          </cell>
          <cell r="I74">
            <v>122063064.95999999</v>
          </cell>
          <cell r="J74">
            <v>121970426.77</v>
          </cell>
          <cell r="K74">
            <v>121888315.66</v>
          </cell>
          <cell r="L74">
            <v>121763050.7</v>
          </cell>
          <cell r="M74">
            <v>121756734.45999999</v>
          </cell>
          <cell r="N74">
            <v>121502049.05</v>
          </cell>
          <cell r="O74">
            <v>121470467.86</v>
          </cell>
          <cell r="P74">
            <v>121362127.61</v>
          </cell>
          <cell r="Q74">
            <v>120978942.41</v>
          </cell>
          <cell r="R74">
            <v>116119648.73999999</v>
          </cell>
          <cell r="S74">
            <v>116119648.73999999</v>
          </cell>
          <cell r="T74">
            <v>116214983.40000001</v>
          </cell>
          <cell r="U74">
            <v>116108491.44</v>
          </cell>
        </row>
        <row r="75">
          <cell r="B75" t="str">
            <v>кредитами</v>
          </cell>
        </row>
        <row r="76">
          <cell r="A76" t="str">
            <v>3.12.1.</v>
          </cell>
          <cell r="B76" t="str">
            <v>із них: сумнівна заборгованість за наданими</v>
          </cell>
          <cell r="C76">
            <v>112241683.15000001</v>
          </cell>
          <cell r="D76">
            <v>112216418.2</v>
          </cell>
          <cell r="E76">
            <v>112203785.72</v>
          </cell>
          <cell r="F76">
            <v>112191153.23999999</v>
          </cell>
          <cell r="G76">
            <v>112113252.95999999</v>
          </cell>
          <cell r="H76">
            <v>112022720.19</v>
          </cell>
          <cell r="I76">
            <v>111923765.77</v>
          </cell>
          <cell r="J76">
            <v>111831127.58</v>
          </cell>
          <cell r="K76">
            <v>111749016.47</v>
          </cell>
          <cell r="L76">
            <v>111723751.51000001</v>
          </cell>
          <cell r="M76">
            <v>111717435.27</v>
          </cell>
          <cell r="N76">
            <v>111700591.95999999</v>
          </cell>
          <cell r="O76">
            <v>111669010.77</v>
          </cell>
          <cell r="P76">
            <v>111565845.52</v>
          </cell>
          <cell r="Q76">
            <v>111182660.31999999</v>
          </cell>
          <cell r="R76">
            <v>106323366.65000001</v>
          </cell>
          <cell r="S76">
            <v>106323366.65000001</v>
          </cell>
          <cell r="T76">
            <v>106428637.31</v>
          </cell>
          <cell r="U76">
            <v>106323366.65000001</v>
          </cell>
        </row>
        <row r="77">
          <cell r="B77" t="str">
            <v>кредитами в іноземній валюті</v>
          </cell>
        </row>
        <row r="78">
          <cell r="A78" t="str">
            <v>3.13.</v>
          </cell>
          <cell r="B78" t="str">
            <v>Нараховані проценти та прострочені</v>
          </cell>
          <cell r="C78">
            <v>280984.48</v>
          </cell>
          <cell r="D78">
            <v>561842.51</v>
          </cell>
          <cell r="E78">
            <v>842668.92</v>
          </cell>
          <cell r="F78">
            <v>280858.03000000003</v>
          </cell>
          <cell r="G78">
            <v>561326.04</v>
          </cell>
          <cell r="H78">
            <v>841309.08</v>
          </cell>
          <cell r="I78">
            <v>280188.65999999997</v>
          </cell>
          <cell r="J78">
            <v>559913.5</v>
          </cell>
          <cell r="K78">
            <v>839253.52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 t="str">
            <v>нараховані проценти за депозитами</v>
          </cell>
        </row>
        <row r="80">
          <cell r="A80" t="str">
            <v>3.14.</v>
          </cell>
          <cell r="B80" t="str">
            <v>Нараховані проценти та прострочені</v>
          </cell>
          <cell r="C80">
            <v>3410718.31</v>
          </cell>
          <cell r="D80">
            <v>4536233.72</v>
          </cell>
          <cell r="E80">
            <v>6022970.2300000004</v>
          </cell>
          <cell r="F80">
            <v>7180756.4800000004</v>
          </cell>
          <cell r="G80">
            <v>1026298.79</v>
          </cell>
          <cell r="H80">
            <v>2716237.04</v>
          </cell>
          <cell r="I80">
            <v>4249667.6900000004</v>
          </cell>
          <cell r="J80">
            <v>5876496.8899999997</v>
          </cell>
          <cell r="K80">
            <v>7544415.54</v>
          </cell>
          <cell r="L80">
            <v>9264409.0299999993</v>
          </cell>
          <cell r="M80">
            <v>1500710.2</v>
          </cell>
          <cell r="N80">
            <v>7483605.9500000002</v>
          </cell>
          <cell r="O80">
            <v>4690183.5199999996</v>
          </cell>
          <cell r="P80">
            <v>6132789.3499999996</v>
          </cell>
          <cell r="Q80">
            <v>7960905.1600000001</v>
          </cell>
          <cell r="R80">
            <v>9312525.0199999996</v>
          </cell>
          <cell r="S80">
            <v>1094959.3</v>
          </cell>
          <cell r="T80">
            <v>3119335.35</v>
          </cell>
          <cell r="U80">
            <v>4879285.32</v>
          </cell>
        </row>
        <row r="81">
          <cell r="B81" t="str">
            <v>нараховані проценти за наданими кредитами</v>
          </cell>
        </row>
        <row r="82">
          <cell r="A82" t="str">
            <v>4.</v>
          </cell>
          <cell r="B82" t="str">
            <v>Вимоги до приватного сектора</v>
          </cell>
          <cell r="C82">
            <v>191026148.53999999</v>
          </cell>
          <cell r="D82">
            <v>192990281</v>
          </cell>
          <cell r="E82">
            <v>193646348.24000001</v>
          </cell>
          <cell r="F82">
            <v>194443470.50999999</v>
          </cell>
          <cell r="G82">
            <v>195107066.81999999</v>
          </cell>
          <cell r="H82">
            <v>195896097.44999999</v>
          </cell>
          <cell r="I82">
            <v>195955406.94</v>
          </cell>
          <cell r="J82">
            <v>196405938.34</v>
          </cell>
          <cell r="K82">
            <v>197601154.37</v>
          </cell>
          <cell r="L82">
            <v>199889883.72</v>
          </cell>
          <cell r="M82">
            <v>200618540.83000001</v>
          </cell>
          <cell r="N82">
            <v>200881779.44</v>
          </cell>
          <cell r="O82">
            <v>201673538.25999999</v>
          </cell>
          <cell r="P82">
            <v>202265588.58000001</v>
          </cell>
          <cell r="Q82">
            <v>202057072.22999999</v>
          </cell>
          <cell r="R82">
            <v>196907081.62</v>
          </cell>
          <cell r="S82">
            <v>197849919.21000001</v>
          </cell>
          <cell r="T82">
            <v>199016609.25</v>
          </cell>
          <cell r="U82">
            <v>199830332.43000001</v>
          </cell>
        </row>
        <row r="83">
          <cell r="A83" t="str">
            <v>4.1.</v>
          </cell>
          <cell r="B83" t="str">
            <v>Цінні папери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4.2.</v>
          </cell>
          <cell r="B84" t="str">
            <v>Кредити, надані у національній валюті</v>
          </cell>
          <cell r="C84">
            <v>36361.360000000001</v>
          </cell>
          <cell r="D84">
            <v>36361.360000000001</v>
          </cell>
          <cell r="E84">
            <v>36361.360000000001</v>
          </cell>
          <cell r="F84">
            <v>36361.360000000001</v>
          </cell>
          <cell r="G84">
            <v>36361.360000000001</v>
          </cell>
          <cell r="H84">
            <v>36361.360000000001</v>
          </cell>
          <cell r="I84">
            <v>36361.360000000001</v>
          </cell>
          <cell r="J84">
            <v>36361.360000000001</v>
          </cell>
          <cell r="K84">
            <v>36361.360000000001</v>
          </cell>
          <cell r="L84">
            <v>36361.360000000001</v>
          </cell>
          <cell r="M84">
            <v>36361.360000000001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4.3.</v>
          </cell>
          <cell r="B85" t="str">
            <v>Пролонгована та прострочена заборгованість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у національній валюті</v>
          </cell>
        </row>
        <row r="87">
          <cell r="A87" t="str">
            <v>4.4.</v>
          </cell>
          <cell r="B87" t="str">
            <v>Кредити, надані у іноземній валюті</v>
          </cell>
          <cell r="C87">
            <v>1809076.43</v>
          </cell>
          <cell r="D87">
            <v>1809137.55</v>
          </cell>
          <cell r="E87">
            <v>1677267.83</v>
          </cell>
          <cell r="F87">
            <v>1677563.38</v>
          </cell>
          <cell r="G87">
            <v>1676898.73</v>
          </cell>
          <cell r="H87">
            <v>1544565.9</v>
          </cell>
          <cell r="I87">
            <v>1586839.29</v>
          </cell>
          <cell r="J87">
            <v>1585525.88</v>
          </cell>
          <cell r="K87">
            <v>1584361.72</v>
          </cell>
          <cell r="L87">
            <v>1584003.52</v>
          </cell>
          <cell r="M87">
            <v>1583913.97</v>
          </cell>
          <cell r="N87">
            <v>1583675.16</v>
          </cell>
          <cell r="O87">
            <v>1583227.41</v>
          </cell>
          <cell r="P87">
            <v>1581764.75</v>
          </cell>
          <cell r="Q87">
            <v>1576332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A88" t="str">
            <v>4.5.</v>
          </cell>
          <cell r="B88" t="str">
            <v>Пролонгована та прострочена заборгованість</v>
          </cell>
          <cell r="C88">
            <v>0</v>
          </cell>
          <cell r="D88">
            <v>0</v>
          </cell>
          <cell r="E88">
            <v>132166.64000000001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1507437.63</v>
          </cell>
          <cell r="S88">
            <v>1507437.63</v>
          </cell>
          <cell r="T88">
            <v>1508930.14</v>
          </cell>
          <cell r="U88">
            <v>1507437.63</v>
          </cell>
        </row>
        <row r="89">
          <cell r="B89" t="str">
            <v>в іноземній валюті</v>
          </cell>
        </row>
        <row r="90">
          <cell r="A90" t="str">
            <v>4.6.</v>
          </cell>
          <cell r="B90" t="str">
            <v>Сумнівна заборгованість за наданими</v>
          </cell>
          <cell r="C90">
            <v>1583403.87</v>
          </cell>
          <cell r="D90">
            <v>1583403.87</v>
          </cell>
          <cell r="E90">
            <v>1583403.87</v>
          </cell>
          <cell r="F90">
            <v>1583403.87</v>
          </cell>
          <cell r="G90">
            <v>1583403.87</v>
          </cell>
          <cell r="H90">
            <v>1583403.87</v>
          </cell>
          <cell r="I90">
            <v>1583403.87</v>
          </cell>
          <cell r="J90">
            <v>1583403.87</v>
          </cell>
          <cell r="K90">
            <v>1583403.87</v>
          </cell>
          <cell r="L90">
            <v>1583403.87</v>
          </cell>
          <cell r="M90">
            <v>1583403.87</v>
          </cell>
          <cell r="N90">
            <v>1583403.87</v>
          </cell>
          <cell r="O90">
            <v>1583403.87</v>
          </cell>
          <cell r="P90">
            <v>1583403.87</v>
          </cell>
          <cell r="Q90">
            <v>1583403.87</v>
          </cell>
          <cell r="R90">
            <v>1583403.87</v>
          </cell>
          <cell r="S90">
            <v>1583403.87</v>
          </cell>
          <cell r="T90">
            <v>1583403.87</v>
          </cell>
          <cell r="U90">
            <v>1583403.87</v>
          </cell>
        </row>
        <row r="91">
          <cell r="B91" t="str">
            <v>кредитами у національній валюті</v>
          </cell>
        </row>
        <row r="92">
          <cell r="A92" t="str">
            <v>4.7.</v>
          </cell>
          <cell r="B92" t="str">
            <v>Сумнівна заборгованість за наданими</v>
          </cell>
          <cell r="C92">
            <v>147073408.06</v>
          </cell>
          <cell r="D92">
            <v>146898706.41999999</v>
          </cell>
          <cell r="E92">
            <v>146751002.44</v>
          </cell>
          <cell r="F92">
            <v>146608653.59999999</v>
          </cell>
          <cell r="G92">
            <v>146506855.41</v>
          </cell>
          <cell r="H92">
            <v>146262883.34999999</v>
          </cell>
          <cell r="I92">
            <v>145892025.03</v>
          </cell>
          <cell r="J92">
            <v>145639301.11000001</v>
          </cell>
          <cell r="K92">
            <v>145332494.75999999</v>
          </cell>
          <cell r="L92">
            <v>145050090.63</v>
          </cell>
          <cell r="M92">
            <v>144748149.97</v>
          </cell>
          <cell r="N92">
            <v>144535050.50999999</v>
          </cell>
          <cell r="O92">
            <v>144355832.5</v>
          </cell>
          <cell r="P92">
            <v>143931888.15000001</v>
          </cell>
          <cell r="Q92">
            <v>143381181.18000001</v>
          </cell>
          <cell r="R92">
            <v>136881165.75999999</v>
          </cell>
          <cell r="S92">
            <v>136814763.25999999</v>
          </cell>
          <cell r="T92">
            <v>136649095.72</v>
          </cell>
          <cell r="U92">
            <v>136413608.38999999</v>
          </cell>
        </row>
        <row r="93">
          <cell r="B93" t="str">
            <v>кредитами в іноземній валюті</v>
          </cell>
        </row>
        <row r="94">
          <cell r="A94" t="str">
            <v>4.8.</v>
          </cell>
          <cell r="B94" t="str">
            <v>Зобов'язання працівників банку</v>
          </cell>
          <cell r="C94">
            <v>37400830.079999998</v>
          </cell>
          <cell r="D94">
            <v>39337858.369999997</v>
          </cell>
          <cell r="E94">
            <v>39925324.770000003</v>
          </cell>
          <cell r="F94">
            <v>40795582.469999999</v>
          </cell>
          <cell r="G94">
            <v>41349064.270000003</v>
          </cell>
          <cell r="H94">
            <v>42313170.450000003</v>
          </cell>
          <cell r="I94">
            <v>42490816.579999998</v>
          </cell>
          <cell r="J94">
            <v>42984531.409999996</v>
          </cell>
          <cell r="K94">
            <v>44284382.200000003</v>
          </cell>
          <cell r="L94">
            <v>46643540.93</v>
          </cell>
          <cell r="M94">
            <v>47420019.020000003</v>
          </cell>
          <cell r="N94">
            <v>48148268.030000001</v>
          </cell>
          <cell r="O94">
            <v>49121115.130000003</v>
          </cell>
          <cell r="P94">
            <v>50143219.380000003</v>
          </cell>
          <cell r="Q94">
            <v>50508102.740000002</v>
          </cell>
          <cell r="R94">
            <v>52145901.359999999</v>
          </cell>
          <cell r="S94">
            <v>53155141.439999998</v>
          </cell>
          <cell r="T94">
            <v>54481264.759999998</v>
          </cell>
          <cell r="U94">
            <v>55536709.539999999</v>
          </cell>
        </row>
        <row r="95">
          <cell r="A95" t="str">
            <v>4.9.</v>
          </cell>
          <cell r="B95" t="str">
            <v>Нараховані проценти та прострочені</v>
          </cell>
          <cell r="C95">
            <v>272.37</v>
          </cell>
          <cell r="D95">
            <v>272.37</v>
          </cell>
          <cell r="E95">
            <v>272.37</v>
          </cell>
          <cell r="F95">
            <v>272.37</v>
          </cell>
          <cell r="G95">
            <v>272.37</v>
          </cell>
          <cell r="H95">
            <v>272.37</v>
          </cell>
          <cell r="I95">
            <v>395.9</v>
          </cell>
          <cell r="J95">
            <v>1244.6600000000001</v>
          </cell>
          <cell r="K95">
            <v>1364.2</v>
          </cell>
          <cell r="L95">
            <v>1364.2</v>
          </cell>
          <cell r="M95">
            <v>1364.2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нараховані проценти за наданими кредитами</v>
          </cell>
        </row>
        <row r="97">
          <cell r="B97" t="str">
            <v>у національній валюті</v>
          </cell>
        </row>
        <row r="98">
          <cell r="A98" t="str">
            <v>4.10.</v>
          </cell>
          <cell r="B98" t="str">
            <v>Нараховані проценти та прострочені</v>
          </cell>
          <cell r="C98">
            <v>3122796.37</v>
          </cell>
          <cell r="D98">
            <v>3324541.06</v>
          </cell>
          <cell r="E98">
            <v>3540548.96</v>
          </cell>
          <cell r="F98">
            <v>3741633.46</v>
          </cell>
          <cell r="G98">
            <v>3954210.81</v>
          </cell>
          <cell r="H98">
            <v>4155440.15</v>
          </cell>
          <cell r="I98">
            <v>4365564.91</v>
          </cell>
          <cell r="J98">
            <v>4575570.05</v>
          </cell>
          <cell r="K98">
            <v>4778786.26</v>
          </cell>
          <cell r="L98">
            <v>4991119.21</v>
          </cell>
          <cell r="M98">
            <v>5245328.4400000004</v>
          </cell>
          <cell r="N98">
            <v>5031381.87</v>
          </cell>
          <cell r="O98">
            <v>5029959.3499999996</v>
          </cell>
          <cell r="P98">
            <v>5025312.43</v>
          </cell>
          <cell r="Q98">
            <v>5008052.4400000004</v>
          </cell>
          <cell r="R98">
            <v>4789173</v>
          </cell>
          <cell r="S98">
            <v>4789173.01</v>
          </cell>
          <cell r="T98">
            <v>4793914.76</v>
          </cell>
          <cell r="U98">
            <v>4789173</v>
          </cell>
        </row>
        <row r="99">
          <cell r="B99" t="str">
            <v>нараховані проценти за наданими кредитами</v>
          </cell>
        </row>
        <row r="100">
          <cell r="B100" t="str">
            <v>в іноземній валюті</v>
          </cell>
        </row>
        <row r="101">
          <cell r="A101" t="str">
            <v>4.11.</v>
          </cell>
          <cell r="B101" t="str">
            <v>Нараховані проценти та прострочені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нараховані проценти за цінними паперами</v>
          </cell>
        </row>
        <row r="103">
          <cell r="A103" t="str">
            <v>5.</v>
          </cell>
          <cell r="B103" t="str">
            <v>Некласифіковані активи</v>
          </cell>
          <cell r="C103">
            <v>3280254211.5300002</v>
          </cell>
          <cell r="D103">
            <v>3367986612.5</v>
          </cell>
          <cell r="E103">
            <v>3493564268.1199999</v>
          </cell>
          <cell r="F103">
            <v>2866098981.3600001</v>
          </cell>
          <cell r="G103">
            <v>2996407435.8200002</v>
          </cell>
          <cell r="H103">
            <v>2963235156.1799998</v>
          </cell>
          <cell r="I103">
            <v>3064277958.9499998</v>
          </cell>
          <cell r="J103">
            <v>3834443221.8699999</v>
          </cell>
          <cell r="K103">
            <v>3926942582.6199999</v>
          </cell>
          <cell r="L103">
            <v>5014274710.2700005</v>
          </cell>
          <cell r="M103">
            <v>4851880473.3299999</v>
          </cell>
          <cell r="N103">
            <v>4125125336.1100001</v>
          </cell>
          <cell r="O103">
            <v>4426044364.7299995</v>
          </cell>
          <cell r="P103">
            <v>4622844099.2200003</v>
          </cell>
          <cell r="Q103">
            <v>4643012220.2700005</v>
          </cell>
          <cell r="R103">
            <v>3011951463.1399999</v>
          </cell>
          <cell r="S103">
            <v>3737753161.4899998</v>
          </cell>
          <cell r="T103">
            <v>3952884215.2600002</v>
          </cell>
          <cell r="U103">
            <v>3979832061.2199998</v>
          </cell>
        </row>
        <row r="104">
          <cell r="A104" t="str">
            <v>5.1.</v>
          </cell>
          <cell r="B104" t="str">
            <v>Банківські метали в банку</v>
          </cell>
          <cell r="C104">
            <v>218854756.41999999</v>
          </cell>
          <cell r="D104">
            <v>168225705.47</v>
          </cell>
          <cell r="E104">
            <v>209304239.78</v>
          </cell>
          <cell r="F104">
            <v>160810631.59</v>
          </cell>
          <cell r="G104">
            <v>180951514.66999999</v>
          </cell>
          <cell r="H104">
            <v>156474265.30000001</v>
          </cell>
          <cell r="I104">
            <v>163272013.66999999</v>
          </cell>
          <cell r="J104">
            <v>186317155.56999999</v>
          </cell>
          <cell r="K104">
            <v>172286889.25999999</v>
          </cell>
          <cell r="L104">
            <v>180499484.96000001</v>
          </cell>
          <cell r="M104">
            <v>206816090.19</v>
          </cell>
          <cell r="N104">
            <v>194987794.84</v>
          </cell>
          <cell r="O104">
            <v>177567739.03</v>
          </cell>
          <cell r="P104">
            <v>180208572.52000001</v>
          </cell>
          <cell r="Q104">
            <v>177278351.38999999</v>
          </cell>
          <cell r="R104">
            <v>174450656.80000001</v>
          </cell>
          <cell r="S104">
            <v>173265986.18000001</v>
          </cell>
          <cell r="T104">
            <v>176258427.81999999</v>
          </cell>
          <cell r="U104">
            <v>176263432.58000001</v>
          </cell>
        </row>
        <row r="105">
          <cell r="A105" t="str">
            <v>5.2.</v>
          </cell>
          <cell r="B105" t="str">
            <v>Депозити в банківських металах, розміщені</v>
          </cell>
          <cell r="C105">
            <v>876581409.69000006</v>
          </cell>
          <cell r="D105">
            <v>965916242.71000004</v>
          </cell>
          <cell r="E105">
            <v>1000342610.66</v>
          </cell>
          <cell r="F105">
            <v>882411256.48000002</v>
          </cell>
          <cell r="G105">
            <v>946849770.50999999</v>
          </cell>
          <cell r="H105">
            <v>886789267.44000006</v>
          </cell>
          <cell r="I105">
            <v>926114645.45000005</v>
          </cell>
          <cell r="J105">
            <v>985900374.02999997</v>
          </cell>
          <cell r="K105">
            <v>974974956.02999997</v>
          </cell>
          <cell r="L105">
            <v>959835537.82000005</v>
          </cell>
          <cell r="M105">
            <v>992682259.83000004</v>
          </cell>
          <cell r="N105">
            <v>988619639.47000003</v>
          </cell>
          <cell r="O105">
            <v>1014338093.9299999</v>
          </cell>
          <cell r="P105">
            <v>1010796944.72</v>
          </cell>
          <cell r="Q105">
            <v>1002663947.78</v>
          </cell>
          <cell r="R105">
            <v>966360505.94000006</v>
          </cell>
          <cell r="S105">
            <v>957868431.12</v>
          </cell>
          <cell r="T105">
            <v>983550677.67999995</v>
          </cell>
          <cell r="U105">
            <v>983490241.09000003</v>
          </cell>
        </row>
        <row r="106">
          <cell r="B106" t="str">
            <v>в іноземних банках</v>
          </cell>
        </row>
        <row r="107">
          <cell r="A107" t="str">
            <v>5.3.</v>
          </cell>
          <cell r="B107" t="str">
            <v>Інвестиції в асоційовані компанії</v>
          </cell>
          <cell r="C107">
            <v>23815422</v>
          </cell>
          <cell r="D107">
            <v>23815422</v>
          </cell>
          <cell r="E107">
            <v>23815422</v>
          </cell>
          <cell r="F107">
            <v>23815422</v>
          </cell>
          <cell r="G107">
            <v>23815422</v>
          </cell>
          <cell r="H107">
            <v>23815422</v>
          </cell>
          <cell r="I107">
            <v>23815422</v>
          </cell>
          <cell r="J107">
            <v>23815422</v>
          </cell>
          <cell r="K107">
            <v>23815422</v>
          </cell>
          <cell r="L107">
            <v>23815422</v>
          </cell>
          <cell r="M107">
            <v>23815422</v>
          </cell>
          <cell r="N107">
            <v>23815422</v>
          </cell>
          <cell r="O107">
            <v>23815422</v>
          </cell>
          <cell r="P107">
            <v>23815422</v>
          </cell>
          <cell r="Q107">
            <v>23815422</v>
          </cell>
          <cell r="R107">
            <v>23815422</v>
          </cell>
          <cell r="S107">
            <v>23815422</v>
          </cell>
          <cell r="T107">
            <v>23815422</v>
          </cell>
          <cell r="U107">
            <v>23815422</v>
          </cell>
        </row>
        <row r="108">
          <cell r="A108" t="str">
            <v>5.4.</v>
          </cell>
          <cell r="B108" t="str">
            <v>Запаси матеріальних цінностей</v>
          </cell>
          <cell r="C108">
            <v>144135202.34999999</v>
          </cell>
          <cell r="D108">
            <v>140547626.06</v>
          </cell>
          <cell r="E108">
            <v>138218080.94999999</v>
          </cell>
          <cell r="F108">
            <v>142820912.06</v>
          </cell>
          <cell r="G108">
            <v>142734443.75</v>
          </cell>
          <cell r="H108">
            <v>146209193.00999999</v>
          </cell>
          <cell r="I108">
            <v>151042800.56999999</v>
          </cell>
          <cell r="J108">
            <v>141556003.38</v>
          </cell>
          <cell r="K108">
            <v>139660792.91999999</v>
          </cell>
          <cell r="L108">
            <v>142727782.44999999</v>
          </cell>
          <cell r="M108">
            <v>140576203.15000001</v>
          </cell>
          <cell r="N108">
            <v>140944670.87</v>
          </cell>
          <cell r="O108">
            <v>131186661.11</v>
          </cell>
          <cell r="P108">
            <v>146374347.11000001</v>
          </cell>
          <cell r="Q108">
            <v>157062612.21000001</v>
          </cell>
          <cell r="R108">
            <v>153936586.38</v>
          </cell>
          <cell r="S108">
            <v>160873327.21000001</v>
          </cell>
          <cell r="T108">
            <v>158397580.63999999</v>
          </cell>
          <cell r="U108">
            <v>153237094.91</v>
          </cell>
        </row>
        <row r="109">
          <cell r="A109" t="str">
            <v>5.5.</v>
          </cell>
          <cell r="B109" t="str">
            <v>Нематеріальні активи</v>
          </cell>
          <cell r="C109">
            <v>33047576.84</v>
          </cell>
          <cell r="D109">
            <v>33020848.309999999</v>
          </cell>
          <cell r="E109">
            <v>33330859.82</v>
          </cell>
          <cell r="F109">
            <v>32668205.77</v>
          </cell>
          <cell r="G109">
            <v>31957646.18</v>
          </cell>
          <cell r="H109">
            <v>31277563.100000001</v>
          </cell>
          <cell r="I109">
            <v>30634756.100000001</v>
          </cell>
          <cell r="J109">
            <v>30073005.649999999</v>
          </cell>
          <cell r="K109">
            <v>29922196.59</v>
          </cell>
          <cell r="L109">
            <v>29390692.960000001</v>
          </cell>
          <cell r="M109">
            <v>28873884.25</v>
          </cell>
          <cell r="N109">
            <v>32227042.48</v>
          </cell>
          <cell r="O109">
            <v>31625673.030000001</v>
          </cell>
          <cell r="P109">
            <v>31123849.84</v>
          </cell>
          <cell r="Q109">
            <v>30672792.329999998</v>
          </cell>
          <cell r="R109">
            <v>29980849.260000002</v>
          </cell>
          <cell r="S109">
            <v>29527351.739999998</v>
          </cell>
          <cell r="T109">
            <v>28878790.25</v>
          </cell>
          <cell r="U109">
            <v>28896017.199999999</v>
          </cell>
        </row>
        <row r="110">
          <cell r="A110" t="str">
            <v>5.6.</v>
          </cell>
          <cell r="B110" t="str">
            <v>Основні засоби</v>
          </cell>
          <cell r="C110">
            <v>1341322202.97</v>
          </cell>
          <cell r="D110">
            <v>1341063831.3099999</v>
          </cell>
          <cell r="E110">
            <v>1341113064.3900001</v>
          </cell>
          <cell r="F110">
            <v>1335718168.9100001</v>
          </cell>
          <cell r="G110">
            <v>1330337169.6900001</v>
          </cell>
          <cell r="H110">
            <v>1329513438.04</v>
          </cell>
          <cell r="I110">
            <v>1324656054.6400001</v>
          </cell>
          <cell r="J110">
            <v>1332997473.26</v>
          </cell>
          <cell r="K110">
            <v>1340300116.53</v>
          </cell>
          <cell r="L110">
            <v>1346718863.8399999</v>
          </cell>
          <cell r="M110">
            <v>1352285391.1099999</v>
          </cell>
          <cell r="N110">
            <v>1359061099.4100001</v>
          </cell>
          <cell r="O110">
            <v>1354694373.9000001</v>
          </cell>
          <cell r="P110">
            <v>1353182067.49</v>
          </cell>
          <cell r="Q110">
            <v>1354497752.53</v>
          </cell>
          <cell r="R110">
            <v>1353238832.1400001</v>
          </cell>
          <cell r="S110">
            <v>2071420799.1700001</v>
          </cell>
          <cell r="T110">
            <v>2064376785.7</v>
          </cell>
          <cell r="U110">
            <v>2056865650.6600001</v>
          </cell>
        </row>
        <row r="111">
          <cell r="A111" t="str">
            <v>5.7.</v>
          </cell>
          <cell r="B111" t="str">
            <v>Неопераційні основні засоби</v>
          </cell>
          <cell r="C111">
            <v>11698715.27</v>
          </cell>
          <cell r="D111">
            <v>11998434.689999999</v>
          </cell>
          <cell r="E111">
            <v>12049153.779999999</v>
          </cell>
          <cell r="F111">
            <v>12205108.220000001</v>
          </cell>
          <cell r="G111">
            <v>12106635.67</v>
          </cell>
          <cell r="H111">
            <v>12384434.82</v>
          </cell>
          <cell r="I111">
            <v>13073911.48</v>
          </cell>
          <cell r="J111">
            <v>12573548.779999999</v>
          </cell>
          <cell r="K111">
            <v>13254282.390000001</v>
          </cell>
          <cell r="L111">
            <v>12944859.85</v>
          </cell>
          <cell r="M111">
            <v>14091732.619999999</v>
          </cell>
          <cell r="N111">
            <v>15542127.66</v>
          </cell>
          <cell r="O111">
            <v>14297857.460000001</v>
          </cell>
          <cell r="P111">
            <v>14558285.25</v>
          </cell>
          <cell r="Q111">
            <v>15032123.439999999</v>
          </cell>
          <cell r="R111">
            <v>14988197.039999999</v>
          </cell>
          <cell r="S111">
            <v>14988852.48</v>
          </cell>
          <cell r="T111">
            <v>14960812.460000001</v>
          </cell>
          <cell r="U111">
            <v>15036140.359999999</v>
          </cell>
        </row>
        <row r="112">
          <cell r="A112" t="str">
            <v>5.8.</v>
          </cell>
          <cell r="B112" t="str">
            <v>Клірингові та транзитні рахунки</v>
          </cell>
          <cell r="C112">
            <v>-175071.09</v>
          </cell>
          <cell r="D112">
            <v>-1604457.24</v>
          </cell>
          <cell r="E112">
            <v>-87487.07</v>
          </cell>
          <cell r="F112">
            <v>-145952.57</v>
          </cell>
          <cell r="G112">
            <v>-240147.44</v>
          </cell>
          <cell r="H112">
            <v>-359013.04</v>
          </cell>
          <cell r="I112">
            <v>-633230.63</v>
          </cell>
          <cell r="J112">
            <v>-64125273.960000001</v>
          </cell>
          <cell r="K112">
            <v>-166590.31</v>
          </cell>
          <cell r="L112">
            <v>-469971.64</v>
          </cell>
          <cell r="M112">
            <v>-10234035.109999999</v>
          </cell>
          <cell r="N112">
            <v>-731548.27</v>
          </cell>
          <cell r="O112">
            <v>-244793.93</v>
          </cell>
          <cell r="P112">
            <v>-324152.12</v>
          </cell>
          <cell r="Q112">
            <v>-527367.73</v>
          </cell>
          <cell r="R112">
            <v>-99936.44</v>
          </cell>
          <cell r="S112">
            <v>-107791.12</v>
          </cell>
          <cell r="T112">
            <v>-32039011.539999999</v>
          </cell>
          <cell r="U112">
            <v>-23388142</v>
          </cell>
        </row>
        <row r="113">
          <cell r="A113" t="str">
            <v>5.9.</v>
          </cell>
          <cell r="B113" t="str">
            <v>Розрахунки з установами банку</v>
          </cell>
          <cell r="C113">
            <v>-551.41999999999996</v>
          </cell>
          <cell r="D113">
            <v>458530.65</v>
          </cell>
          <cell r="E113">
            <v>0</v>
          </cell>
          <cell r="F113">
            <v>30233.89</v>
          </cell>
          <cell r="G113">
            <v>-4470.0200000000004</v>
          </cell>
          <cell r="H113">
            <v>-3665.58</v>
          </cell>
          <cell r="I113">
            <v>-0.02</v>
          </cell>
          <cell r="J113">
            <v>15680.01</v>
          </cell>
          <cell r="K113">
            <v>-16257</v>
          </cell>
          <cell r="L113">
            <v>47871.56</v>
          </cell>
          <cell r="M113">
            <v>46879</v>
          </cell>
          <cell r="N113">
            <v>-0.01</v>
          </cell>
          <cell r="O113">
            <v>13594.03</v>
          </cell>
          <cell r="P113">
            <v>0.01</v>
          </cell>
          <cell r="Q113">
            <v>-0.02</v>
          </cell>
          <cell r="R113">
            <v>0</v>
          </cell>
          <cell r="S113">
            <v>-816.01</v>
          </cell>
          <cell r="T113">
            <v>-39619.050000000003</v>
          </cell>
          <cell r="U113">
            <v>1138.08</v>
          </cell>
        </row>
        <row r="114">
          <cell r="A114" t="str">
            <v>5.10.</v>
          </cell>
          <cell r="B114" t="str">
            <v>Витрати майбутніх періодів</v>
          </cell>
          <cell r="C114">
            <v>23045.13</v>
          </cell>
          <cell r="D114">
            <v>5875.53</v>
          </cell>
          <cell r="E114">
            <v>4696.34</v>
          </cell>
          <cell r="F114">
            <v>6243.1</v>
          </cell>
          <cell r="G114">
            <v>10998.02</v>
          </cell>
          <cell r="H114">
            <v>12794.75</v>
          </cell>
          <cell r="I114">
            <v>11883.65</v>
          </cell>
          <cell r="J114">
            <v>11371.22</v>
          </cell>
          <cell r="K114">
            <v>10471.65</v>
          </cell>
          <cell r="L114">
            <v>53166.42</v>
          </cell>
          <cell r="M114">
            <v>81074.259999999995</v>
          </cell>
          <cell r="N114">
            <v>256968.75</v>
          </cell>
          <cell r="O114">
            <v>9302.6299999999992</v>
          </cell>
          <cell r="P114">
            <v>98032.4</v>
          </cell>
          <cell r="Q114">
            <v>845065.06</v>
          </cell>
          <cell r="R114">
            <v>829106.55</v>
          </cell>
          <cell r="S114">
            <v>693516.04</v>
          </cell>
          <cell r="T114">
            <v>895260.56</v>
          </cell>
          <cell r="U114">
            <v>651907.21</v>
          </cell>
        </row>
        <row r="115">
          <cell r="A115" t="str">
            <v>5.11.</v>
          </cell>
          <cell r="B115" t="str">
            <v>Дебіторська заборгованість банку</v>
          </cell>
          <cell r="C115">
            <v>581224320.88</v>
          </cell>
          <cell r="D115">
            <v>633781074.20000005</v>
          </cell>
          <cell r="E115">
            <v>685715090.02999997</v>
          </cell>
          <cell r="F115">
            <v>226562095.09</v>
          </cell>
          <cell r="G115">
            <v>278616656.68000001</v>
          </cell>
          <cell r="H115">
            <v>328489606.69</v>
          </cell>
          <cell r="I115">
            <v>383721408.63999999</v>
          </cell>
          <cell r="J115">
            <v>1137580876.9200001</v>
          </cell>
          <cell r="K115">
            <v>1185015984.8299999</v>
          </cell>
          <cell r="L115">
            <v>2270921075.71</v>
          </cell>
          <cell r="M115">
            <v>2054557254.54</v>
          </cell>
          <cell r="N115">
            <v>1323969329.9100001</v>
          </cell>
          <cell r="O115">
            <v>1631873735.0899999</v>
          </cell>
          <cell r="P115">
            <v>1815329462.47</v>
          </cell>
          <cell r="Q115">
            <v>1834635215.25</v>
          </cell>
          <cell r="R115">
            <v>248698336.84</v>
          </cell>
          <cell r="S115">
            <v>259949776.62</v>
          </cell>
          <cell r="T115">
            <v>488039448.27999997</v>
          </cell>
          <cell r="U115">
            <v>519544786.48000002</v>
          </cell>
        </row>
        <row r="116">
          <cell r="A116" t="str">
            <v>5.12.</v>
          </cell>
          <cell r="B116" t="str">
            <v>Інші нараховані доходи</v>
          </cell>
          <cell r="C116">
            <v>4205771.66</v>
          </cell>
          <cell r="D116">
            <v>5242473.21</v>
          </cell>
          <cell r="E116">
            <v>4060465.79</v>
          </cell>
          <cell r="F116">
            <v>3458765.77</v>
          </cell>
          <cell r="G116">
            <v>4022372.51</v>
          </cell>
          <cell r="H116">
            <v>3301601.91</v>
          </cell>
          <cell r="I116">
            <v>3258353.06</v>
          </cell>
          <cell r="J116">
            <v>2425650.59</v>
          </cell>
          <cell r="K116">
            <v>2418568.3199999998</v>
          </cell>
          <cell r="L116">
            <v>2319250.08</v>
          </cell>
          <cell r="M116">
            <v>2840774.36</v>
          </cell>
          <cell r="N116">
            <v>1114259.48</v>
          </cell>
          <cell r="O116">
            <v>1821687.47</v>
          </cell>
          <cell r="P116">
            <v>2680510.23</v>
          </cell>
          <cell r="Q116">
            <v>2076177.08</v>
          </cell>
          <cell r="R116">
            <v>2069247.5</v>
          </cell>
          <cell r="S116">
            <v>1994616.01</v>
          </cell>
          <cell r="T116">
            <v>2509928.54</v>
          </cell>
          <cell r="U116">
            <v>2187203.91</v>
          </cell>
        </row>
        <row r="117">
          <cell r="A117" t="str">
            <v>5.13.</v>
          </cell>
          <cell r="B117" t="str">
            <v>Сумнівна заборгованість за іншими активами</v>
          </cell>
          <cell r="C117">
            <v>45521410.829999998</v>
          </cell>
          <cell r="D117">
            <v>45515005.600000001</v>
          </cell>
          <cell r="E117">
            <v>45698071.649999999</v>
          </cell>
          <cell r="F117">
            <v>45737891.049999997</v>
          </cell>
          <cell r="G117">
            <v>45249423.600000001</v>
          </cell>
          <cell r="H117">
            <v>45330247.740000002</v>
          </cell>
          <cell r="I117">
            <v>45309940.340000004</v>
          </cell>
          <cell r="J117">
            <v>45301934.420000002</v>
          </cell>
          <cell r="K117">
            <v>45465749.409999996</v>
          </cell>
          <cell r="L117">
            <v>45470674.259999998</v>
          </cell>
          <cell r="M117">
            <v>45447543.130000003</v>
          </cell>
          <cell r="N117">
            <v>45318529.520000003</v>
          </cell>
          <cell r="O117">
            <v>45045018.979999997</v>
          </cell>
          <cell r="P117">
            <v>45000757.299999997</v>
          </cell>
          <cell r="Q117">
            <v>44960128.950000003</v>
          </cell>
          <cell r="R117">
            <v>43683659.130000003</v>
          </cell>
          <cell r="S117">
            <v>43463690.049999997</v>
          </cell>
          <cell r="T117">
            <v>43279711.920000002</v>
          </cell>
          <cell r="U117">
            <v>43231168.740000002</v>
          </cell>
        </row>
        <row r="118">
          <cell r="A118" t="str">
            <v>А.</v>
          </cell>
          <cell r="B118" t="str">
            <v>Усього активів</v>
          </cell>
          <cell r="C118">
            <v>62526956947.110001</v>
          </cell>
          <cell r="D118">
            <v>65244006090.709999</v>
          </cell>
          <cell r="E118">
            <v>66823294574.470001</v>
          </cell>
          <cell r="F118">
            <v>67143703996.650002</v>
          </cell>
          <cell r="G118">
            <v>71181846426.070007</v>
          </cell>
          <cell r="H118">
            <v>75477897819.369995</v>
          </cell>
          <cell r="I118">
            <v>82803985140.570007</v>
          </cell>
          <cell r="J118">
            <v>88636962209.259995</v>
          </cell>
          <cell r="K118">
            <v>87789565861.169998</v>
          </cell>
          <cell r="L118">
            <v>81434044055.75</v>
          </cell>
          <cell r="M118">
            <v>78036080463.440002</v>
          </cell>
          <cell r="N118">
            <v>78063114195.039993</v>
          </cell>
          <cell r="O118">
            <v>77435794450.710007</v>
          </cell>
          <cell r="P118">
            <v>81979746599.059998</v>
          </cell>
          <cell r="Q118">
            <v>86552998107.119995</v>
          </cell>
          <cell r="R118">
            <v>83896714588.580002</v>
          </cell>
          <cell r="S118">
            <v>85232890199.300003</v>
          </cell>
          <cell r="T118">
            <v>85293925201.259995</v>
          </cell>
          <cell r="U118">
            <v>87425860302.949997</v>
          </cell>
        </row>
        <row r="120">
          <cell r="A120" t="str">
            <v>II.</v>
          </cell>
          <cell r="B120" t="str">
            <v>Пасиви</v>
          </cell>
        </row>
        <row r="121">
          <cell r="A121" t="str">
            <v>1.</v>
          </cell>
          <cell r="B121" t="str">
            <v>Гроші в обігу</v>
          </cell>
          <cell r="C121">
            <v>33559667651.16</v>
          </cell>
          <cell r="D121">
            <v>34802910870.389999</v>
          </cell>
          <cell r="E121">
            <v>35838482320.739998</v>
          </cell>
          <cell r="F121">
            <v>38341289769.849998</v>
          </cell>
          <cell r="G121">
            <v>38265991216.68</v>
          </cell>
          <cell r="H121">
            <v>39564862770.449997</v>
          </cell>
          <cell r="I121">
            <v>41715257015.040001</v>
          </cell>
          <cell r="J121">
            <v>43751651608.739998</v>
          </cell>
          <cell r="K121">
            <v>45425262656.330002</v>
          </cell>
          <cell r="L121">
            <v>44850932209.580002</v>
          </cell>
          <cell r="M121">
            <v>43911826199.709999</v>
          </cell>
          <cell r="N121">
            <v>45669101257.050003</v>
          </cell>
          <cell r="O121">
            <v>43812315869.089996</v>
          </cell>
          <cell r="P121">
            <v>45216838264.720001</v>
          </cell>
          <cell r="Q121">
            <v>46263780458.620003</v>
          </cell>
          <cell r="R121">
            <v>50975588618.580002</v>
          </cell>
          <cell r="S121">
            <v>51742102530.169998</v>
          </cell>
          <cell r="T121">
            <v>55163789649.540001</v>
          </cell>
          <cell r="U121">
            <v>57624289388.660004</v>
          </cell>
        </row>
        <row r="122">
          <cell r="A122">
            <v>3220</v>
          </cell>
          <cell r="C122">
            <v>1768650.75</v>
          </cell>
          <cell r="D122">
            <v>1740017.78</v>
          </cell>
          <cell r="E122">
            <v>1744928.09</v>
          </cell>
          <cell r="F122">
            <v>1217732.31</v>
          </cell>
          <cell r="G122">
            <v>291815.09000000003</v>
          </cell>
          <cell r="H122">
            <v>222748.7</v>
          </cell>
          <cell r="I122">
            <v>44623.33</v>
          </cell>
          <cell r="J122">
            <v>77002.100000000006</v>
          </cell>
          <cell r="K122">
            <v>207726.91</v>
          </cell>
          <cell r="L122">
            <v>743943.13</v>
          </cell>
          <cell r="M122">
            <v>1418034.8</v>
          </cell>
          <cell r="N122">
            <v>1725053.53</v>
          </cell>
          <cell r="O122">
            <v>1125420.53</v>
          </cell>
          <cell r="P122">
            <v>1308881.52</v>
          </cell>
          <cell r="Q122">
            <v>829914.18</v>
          </cell>
          <cell r="R122">
            <v>-263015.15000000002</v>
          </cell>
          <cell r="S122">
            <v>-731902.71</v>
          </cell>
          <cell r="T122">
            <v>-1027351.31</v>
          </cell>
          <cell r="U122">
            <v>-1135825.78</v>
          </cell>
        </row>
        <row r="123">
          <cell r="A123" t="str">
            <v>───────</v>
          </cell>
          <cell r="B123" t="str">
            <v>───────────────────────────────────────────</v>
          </cell>
          <cell r="C123" t="str">
            <v>───────────────</v>
          </cell>
          <cell r="D123" t="str">
            <v>───────────────</v>
          </cell>
          <cell r="E123" t="str">
            <v>───────────────</v>
          </cell>
          <cell r="F123" t="str">
            <v>───────────────</v>
          </cell>
          <cell r="G123" t="str">
            <v>───────────────</v>
          </cell>
          <cell r="H123" t="str">
            <v>───────────────</v>
          </cell>
          <cell r="I123" t="str">
            <v>────────────────</v>
          </cell>
          <cell r="J123" t="str">
            <v>────────────────</v>
          </cell>
          <cell r="K123" t="str">
            <v>────────────────</v>
          </cell>
          <cell r="L123" t="str">
            <v>────────────────</v>
          </cell>
          <cell r="M123" t="str">
            <v>────────────────</v>
          </cell>
          <cell r="N123" t="str">
            <v>────────────────</v>
          </cell>
          <cell r="O123" t="str">
            <v>────────────────</v>
          </cell>
          <cell r="P123" t="str">
            <v>────────────────</v>
          </cell>
          <cell r="Q123" t="str">
            <v>────────────────</v>
          </cell>
          <cell r="R123" t="str">
            <v>────────────────</v>
          </cell>
          <cell r="S123" t="str">
            <v>────────────────</v>
          </cell>
          <cell r="T123" t="str">
            <v>────────────────</v>
          </cell>
          <cell r="U123" t="str">
            <v>────────────────</v>
          </cell>
        </row>
        <row r="124">
          <cell r="C124" t="str">
            <v>_x000C_</v>
          </cell>
          <cell r="D124" t="str">
            <v>_x000C_</v>
          </cell>
          <cell r="E124" t="str">
            <v>_x000C_</v>
          </cell>
          <cell r="F124" t="str">
            <v>_x000C_</v>
          </cell>
          <cell r="G124" t="str">
            <v>_x000C_</v>
          </cell>
          <cell r="H124" t="str">
            <v>_x000C_</v>
          </cell>
          <cell r="I124" t="str">
            <v>_x000C_</v>
          </cell>
          <cell r="J124" t="str">
            <v>_x000C_</v>
          </cell>
          <cell r="K124" t="str">
            <v>_x000C_</v>
          </cell>
          <cell r="L124" t="str">
            <v>_x000C_</v>
          </cell>
          <cell r="M124" t="str">
            <v>_x000C_</v>
          </cell>
          <cell r="N124" t="str">
            <v>_x000C_</v>
          </cell>
          <cell r="O124" t="str">
            <v>_x000C_</v>
          </cell>
          <cell r="P124" t="str">
            <v>_x000C_</v>
          </cell>
          <cell r="Q124" t="str">
            <v>_x000C_</v>
          </cell>
          <cell r="R124" t="str">
            <v>_x000C_</v>
          </cell>
          <cell r="S124" t="str">
            <v>_x000C_</v>
          </cell>
          <cell r="T124" t="str">
            <v>_x000C_</v>
          </cell>
          <cell r="U124" t="str">
            <v>_x000C_</v>
          </cell>
        </row>
        <row r="125">
          <cell r="A125" t="str">
            <v>N1_10R.</v>
          </cell>
          <cell r="B125">
            <v>5</v>
          </cell>
          <cell r="C125" t="str">
            <v>Лист N    3</v>
          </cell>
          <cell r="D125" t="str">
            <v>Лист N    3</v>
          </cell>
          <cell r="E125" t="str">
            <v>Лист N    3</v>
          </cell>
          <cell r="F125" t="str">
            <v>Лист N    3</v>
          </cell>
          <cell r="G125" t="str">
            <v>Лист N    3</v>
          </cell>
          <cell r="H125" t="str">
            <v>Лист N    3</v>
          </cell>
          <cell r="I125" t="str">
            <v>Лист N    3</v>
          </cell>
          <cell r="J125" t="str">
            <v>Лист N    3</v>
          </cell>
          <cell r="K125" t="str">
            <v>Лист N    3</v>
          </cell>
          <cell r="L125" t="str">
            <v>Лист N    3</v>
          </cell>
          <cell r="M125" t="str">
            <v>Лист N    3</v>
          </cell>
          <cell r="N125" t="str">
            <v>Лист N    3</v>
          </cell>
          <cell r="O125" t="str">
            <v>Лист N    3</v>
          </cell>
          <cell r="P125" t="str">
            <v>Лист N    3</v>
          </cell>
          <cell r="Q125" t="str">
            <v>Лист N    3</v>
          </cell>
          <cell r="R125" t="str">
            <v>Лист N    3</v>
          </cell>
          <cell r="S125" t="str">
            <v>Лист N    3</v>
          </cell>
          <cell r="T125" t="str">
            <v>Лист N    3</v>
          </cell>
          <cell r="U125" t="str">
            <v>Лист N    3</v>
          </cell>
        </row>
        <row r="126">
          <cell r="A126" t="str">
            <v>┌──────</v>
          </cell>
          <cell r="B126" t="str">
            <v>──────────────────────────────────────────┬</v>
          </cell>
          <cell r="C126" t="str">
            <v>──────────────┐</v>
          </cell>
          <cell r="D126" t="str">
            <v>──────────────┐</v>
          </cell>
          <cell r="E126" t="str">
            <v>──────────────┐</v>
          </cell>
          <cell r="F126" t="str">
            <v>──────────────┐</v>
          </cell>
          <cell r="G126" t="str">
            <v>──────────────┐</v>
          </cell>
          <cell r="H126" t="str">
            <v>──────────────┐</v>
          </cell>
          <cell r="I126" t="str">
            <v>───────────────┐</v>
          </cell>
          <cell r="J126" t="str">
            <v>───────────────┐</v>
          </cell>
          <cell r="K126" t="str">
            <v>───────────────┐</v>
          </cell>
          <cell r="L126" t="str">
            <v>───────────────┐</v>
          </cell>
          <cell r="M126" t="str">
            <v>───────────────┐</v>
          </cell>
          <cell r="N126" t="str">
            <v>───────────────┐</v>
          </cell>
          <cell r="O126" t="str">
            <v>───────────────┐</v>
          </cell>
          <cell r="P126" t="str">
            <v>───────────────┐</v>
          </cell>
          <cell r="Q126" t="str">
            <v>───────────────┐</v>
          </cell>
          <cell r="R126" t="str">
            <v>───────────────┐</v>
          </cell>
          <cell r="S126" t="str">
            <v>───────────────┐</v>
          </cell>
          <cell r="T126" t="str">
            <v>───────────────┐</v>
          </cell>
          <cell r="U126" t="str">
            <v>───────────────┐</v>
          </cell>
        </row>
        <row r="127">
          <cell r="A127" t="str">
            <v>│</v>
          </cell>
          <cell r="B127" t="str">
            <v>Статтi  балансу                 │</v>
          </cell>
          <cell r="C127" t="str">
            <v>Сума     │</v>
          </cell>
          <cell r="D127" t="str">
            <v>Сума     │</v>
          </cell>
          <cell r="E127" t="str">
            <v>Сума     │</v>
          </cell>
          <cell r="F127" t="str">
            <v>Сума     │</v>
          </cell>
          <cell r="G127" t="str">
            <v>Сума     │</v>
          </cell>
          <cell r="H127" t="str">
            <v>Сума     │</v>
          </cell>
          <cell r="I127" t="str">
            <v>Сума     │</v>
          </cell>
          <cell r="J127" t="str">
            <v>Сума     │</v>
          </cell>
          <cell r="K127" t="str">
            <v>Сума     │</v>
          </cell>
          <cell r="L127" t="str">
            <v>Сума     │</v>
          </cell>
          <cell r="M127" t="str">
            <v>Сума     │</v>
          </cell>
          <cell r="N127" t="str">
            <v>Сума     │</v>
          </cell>
          <cell r="O127" t="str">
            <v>Сума     │</v>
          </cell>
          <cell r="P127" t="str">
            <v>Сума     │</v>
          </cell>
          <cell r="Q127" t="str">
            <v>Сума     │</v>
          </cell>
          <cell r="R127" t="str">
            <v>Сума     │</v>
          </cell>
          <cell r="S127" t="str">
            <v>Сума     │</v>
          </cell>
          <cell r="T127" t="str">
            <v>Сума     │</v>
          </cell>
          <cell r="U127" t="str">
            <v>Сума     │</v>
          </cell>
        </row>
        <row r="128">
          <cell r="A128" t="str">
            <v>├──────</v>
          </cell>
          <cell r="B128" t="str">
            <v>──────────────────────────────────────────┼</v>
          </cell>
          <cell r="C128" t="str">
            <v>──────────────┤</v>
          </cell>
          <cell r="D128" t="str">
            <v>──────────────┤</v>
          </cell>
          <cell r="E128" t="str">
            <v>──────────────┤</v>
          </cell>
          <cell r="F128" t="str">
            <v>──────────────┤</v>
          </cell>
          <cell r="G128" t="str">
            <v>──────────────┤</v>
          </cell>
          <cell r="H128" t="str">
            <v>──────────────┤</v>
          </cell>
          <cell r="I128" t="str">
            <v>───────────────┤</v>
          </cell>
          <cell r="J128" t="str">
            <v>───────────────┤</v>
          </cell>
          <cell r="K128" t="str">
            <v>───────────────┤</v>
          </cell>
          <cell r="L128" t="str">
            <v>───────────────┤</v>
          </cell>
          <cell r="M128" t="str">
            <v>───────────────┤</v>
          </cell>
          <cell r="N128" t="str">
            <v>───────────────┤</v>
          </cell>
          <cell r="O128" t="str">
            <v>───────────────┤</v>
          </cell>
          <cell r="P128" t="str">
            <v>───────────────┤</v>
          </cell>
          <cell r="Q128" t="str">
            <v>───────────────┤</v>
          </cell>
          <cell r="R128" t="str">
            <v>───────────────┤</v>
          </cell>
          <cell r="S128" t="str">
            <v>───────────────┤</v>
          </cell>
          <cell r="T128" t="str">
            <v>───────────────┤</v>
          </cell>
          <cell r="U128" t="str">
            <v>───────────────┤</v>
          </cell>
        </row>
        <row r="129">
          <cell r="A129">
            <v>3221</v>
          </cell>
          <cell r="C129">
            <v>1534.01</v>
          </cell>
          <cell r="D129">
            <v>1509.18</v>
          </cell>
          <cell r="E129">
            <v>1513.44</v>
          </cell>
          <cell r="F129">
            <v>1056.18</v>
          </cell>
          <cell r="G129">
            <v>253.14</v>
          </cell>
          <cell r="H129">
            <v>193.23</v>
          </cell>
          <cell r="I129">
            <v>38.71</v>
          </cell>
          <cell r="J129">
            <v>66.8</v>
          </cell>
          <cell r="K129">
            <v>180.2</v>
          </cell>
          <cell r="L129">
            <v>645.35</v>
          </cell>
          <cell r="M129">
            <v>1230.1099999999999</v>
          </cell>
          <cell r="N129">
            <v>1496.44</v>
          </cell>
          <cell r="O129">
            <v>976.27</v>
          </cell>
          <cell r="P129">
            <v>1135.42</v>
          </cell>
          <cell r="Q129">
            <v>719.93</v>
          </cell>
          <cell r="R129">
            <v>-228.16</v>
          </cell>
          <cell r="S129">
            <v>-628.57000000000005</v>
          </cell>
          <cell r="T129">
            <v>-882.3</v>
          </cell>
          <cell r="U129">
            <v>-975.46</v>
          </cell>
        </row>
        <row r="130">
          <cell r="A130">
            <v>3223</v>
          </cell>
          <cell r="C130">
            <v>1339053793.6700001</v>
          </cell>
          <cell r="D130">
            <v>1317375638.6199999</v>
          </cell>
          <cell r="E130">
            <v>1302618047.1099999</v>
          </cell>
          <cell r="F130">
            <v>892661376.17999995</v>
          </cell>
          <cell r="G130">
            <v>213915690.09999999</v>
          </cell>
          <cell r="H130">
            <v>162557459.28999999</v>
          </cell>
          <cell r="I130">
            <v>32471852.41</v>
          </cell>
          <cell r="J130">
            <v>56033486.039999999</v>
          </cell>
          <cell r="K130">
            <v>148960925.49000001</v>
          </cell>
          <cell r="L130">
            <v>524468665.26999998</v>
          </cell>
          <cell r="M130">
            <v>997779314.08000004</v>
          </cell>
          <cell r="N130">
            <v>1208163124.3099999</v>
          </cell>
          <cell r="O130">
            <v>785848347.83000004</v>
          </cell>
          <cell r="P130">
            <v>913953809.27999997</v>
          </cell>
          <cell r="Q130">
            <v>570717794.92999995</v>
          </cell>
          <cell r="R130">
            <v>-178922850.22999999</v>
          </cell>
          <cell r="S130">
            <v>-492953483.91000003</v>
          </cell>
          <cell r="T130">
            <v>-679221977.82000005</v>
          </cell>
          <cell r="U130">
            <v>-748586263.40999997</v>
          </cell>
        </row>
        <row r="131">
          <cell r="A131">
            <v>3224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A132" t="str">
            <v>2.</v>
          </cell>
          <cell r="B132" t="str">
            <v>Зовнішні пасиви</v>
          </cell>
          <cell r="C132">
            <v>10204004902.48</v>
          </cell>
          <cell r="D132">
            <v>10162657767.459999</v>
          </cell>
          <cell r="E132">
            <v>9899750413.0300007</v>
          </cell>
          <cell r="F132">
            <v>9413827357.7099991</v>
          </cell>
          <cell r="G132">
            <v>9454999784.75</v>
          </cell>
          <cell r="H132">
            <v>9378794543.1499996</v>
          </cell>
          <cell r="I132">
            <v>9279004933.5699997</v>
          </cell>
          <cell r="J132">
            <v>9233943828.1200008</v>
          </cell>
          <cell r="K132">
            <v>9022691540.4200001</v>
          </cell>
          <cell r="L132">
            <v>8887883759.1399994</v>
          </cell>
          <cell r="M132">
            <v>8992904192.2700005</v>
          </cell>
          <cell r="N132">
            <v>9016136080.0499992</v>
          </cell>
          <cell r="O132">
            <v>8799090519.6399994</v>
          </cell>
          <cell r="P132">
            <v>8796564788.7800007</v>
          </cell>
          <cell r="Q132">
            <v>8356200177.1599998</v>
          </cell>
          <cell r="R132">
            <v>7856147283.75</v>
          </cell>
          <cell r="S132">
            <v>7575849098.6700001</v>
          </cell>
          <cell r="T132">
            <v>7196477740.4700003</v>
          </cell>
          <cell r="U132">
            <v>7137640383.7799997</v>
          </cell>
        </row>
        <row r="133">
          <cell r="A133" t="str">
            <v>2.1.</v>
          </cell>
          <cell r="B133" t="str">
            <v>Використання кредитів МВФ</v>
          </cell>
          <cell r="C133">
            <v>9672795951.5799999</v>
          </cell>
          <cell r="D133">
            <v>9662615131.7000008</v>
          </cell>
          <cell r="E133">
            <v>9377803732.6399994</v>
          </cell>
          <cell r="F133">
            <v>8837849542.3099995</v>
          </cell>
          <cell r="G133">
            <v>8935025386.5799999</v>
          </cell>
          <cell r="H133">
            <v>8824451167.4699993</v>
          </cell>
          <cell r="I133">
            <v>8710060754.75</v>
          </cell>
          <cell r="J133">
            <v>8720728360.4699993</v>
          </cell>
          <cell r="K133">
            <v>8480350925.5600004</v>
          </cell>
          <cell r="L133">
            <v>8319950725.54</v>
          </cell>
          <cell r="M133">
            <v>8487782247.4499998</v>
          </cell>
          <cell r="N133">
            <v>8488521571.6199999</v>
          </cell>
          <cell r="O133">
            <v>8250491611.6499996</v>
          </cell>
          <cell r="P133">
            <v>8305244624.25</v>
          </cell>
          <cell r="Q133">
            <v>7872643434.6499996</v>
          </cell>
          <cell r="R133">
            <v>7363596777.79</v>
          </cell>
          <cell r="S133">
            <v>7160239798.6099997</v>
          </cell>
          <cell r="T133">
            <v>6762369456.2200003</v>
          </cell>
          <cell r="U133">
            <v>6681006618.8800001</v>
          </cell>
        </row>
        <row r="134">
          <cell r="A134" t="str">
            <v>2.2.</v>
          </cell>
          <cell r="B134" t="str">
            <v>Рахунок МВФ № 2</v>
          </cell>
          <cell r="C134">
            <v>21959.279999999999</v>
          </cell>
          <cell r="D134">
            <v>21959.279999999999</v>
          </cell>
          <cell r="E134">
            <v>21959.279999999999</v>
          </cell>
          <cell r="F134">
            <v>21959.279999999999</v>
          </cell>
          <cell r="G134">
            <v>23019.17</v>
          </cell>
          <cell r="H134">
            <v>23019.17</v>
          </cell>
          <cell r="I134">
            <v>23019.17</v>
          </cell>
          <cell r="J134">
            <v>23019.17</v>
          </cell>
          <cell r="K134">
            <v>23019.17</v>
          </cell>
          <cell r="L134">
            <v>23019.17</v>
          </cell>
          <cell r="M134">
            <v>23019.17</v>
          </cell>
          <cell r="N134">
            <v>23019.17</v>
          </cell>
          <cell r="O134">
            <v>23019.17</v>
          </cell>
          <cell r="P134">
            <v>23019.17</v>
          </cell>
          <cell r="Q134">
            <v>23019.17</v>
          </cell>
          <cell r="R134">
            <v>23019.17</v>
          </cell>
          <cell r="S134">
            <v>22789.38</v>
          </cell>
          <cell r="T134">
            <v>22789.38</v>
          </cell>
          <cell r="U134">
            <v>22789.38</v>
          </cell>
        </row>
        <row r="135">
          <cell r="A135" t="str">
            <v>2.3.</v>
          </cell>
          <cell r="B135" t="str">
            <v>Кореспондентські рахунки банків-</v>
          </cell>
          <cell r="C135">
            <v>4606.57</v>
          </cell>
          <cell r="D135">
            <v>4606.57</v>
          </cell>
          <cell r="E135">
            <v>4606.57</v>
          </cell>
          <cell r="F135">
            <v>4606.57</v>
          </cell>
          <cell r="G135">
            <v>4606.57</v>
          </cell>
          <cell r="H135">
            <v>4606.57</v>
          </cell>
          <cell r="I135">
            <v>618.34</v>
          </cell>
          <cell r="J135">
            <v>618.34</v>
          </cell>
          <cell r="K135">
            <v>618.34</v>
          </cell>
          <cell r="L135">
            <v>233.48</v>
          </cell>
          <cell r="M135">
            <v>233.48</v>
          </cell>
          <cell r="N135">
            <v>233.48</v>
          </cell>
          <cell r="O135">
            <v>233.48</v>
          </cell>
          <cell r="P135">
            <v>233.48</v>
          </cell>
          <cell r="Q135">
            <v>327.56</v>
          </cell>
          <cell r="R135">
            <v>327.56</v>
          </cell>
          <cell r="S135">
            <v>327.56</v>
          </cell>
          <cell r="T135">
            <v>327.56</v>
          </cell>
          <cell r="U135">
            <v>327.56</v>
          </cell>
        </row>
        <row r="136">
          <cell r="B136" t="str">
            <v>нерезидентів</v>
          </cell>
        </row>
        <row r="137">
          <cell r="A137" t="str">
            <v>2.4.</v>
          </cell>
          <cell r="B137" t="str">
            <v>Рахунки клієнтів банку в іноземній валюті</v>
          </cell>
          <cell r="C137">
            <v>1947045.4</v>
          </cell>
          <cell r="D137">
            <v>618129.56000000006</v>
          </cell>
          <cell r="E137">
            <v>1204282.97</v>
          </cell>
          <cell r="F137">
            <v>404842.39</v>
          </cell>
          <cell r="G137">
            <v>1457480.72</v>
          </cell>
          <cell r="H137">
            <v>1323511.57</v>
          </cell>
          <cell r="I137">
            <v>1289314.1499999999</v>
          </cell>
          <cell r="J137">
            <v>749671.63</v>
          </cell>
          <cell r="K137">
            <v>1131678.07</v>
          </cell>
          <cell r="L137">
            <v>460697.7</v>
          </cell>
          <cell r="M137">
            <v>1248541.75</v>
          </cell>
          <cell r="N137">
            <v>1874825.91</v>
          </cell>
          <cell r="O137">
            <v>1609030.3</v>
          </cell>
          <cell r="P137">
            <v>1289417.01</v>
          </cell>
          <cell r="Q137">
            <v>1335353.99</v>
          </cell>
          <cell r="R137">
            <v>1462921.32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>2.5.</v>
          </cell>
          <cell r="B138" t="str">
            <v>Рахунки клієнтів банку у національній</v>
          </cell>
          <cell r="C138">
            <v>18844248.66</v>
          </cell>
          <cell r="D138">
            <v>18978765.460000001</v>
          </cell>
          <cell r="E138">
            <v>19081949.620000001</v>
          </cell>
          <cell r="F138">
            <v>18823346.239999998</v>
          </cell>
          <cell r="G138">
            <v>19101513.559999999</v>
          </cell>
          <cell r="H138">
            <v>18693420.57</v>
          </cell>
          <cell r="I138">
            <v>19277517.510000002</v>
          </cell>
          <cell r="J138">
            <v>18809841.620000001</v>
          </cell>
          <cell r="K138">
            <v>18470913</v>
          </cell>
          <cell r="L138">
            <v>18006969.809999999</v>
          </cell>
          <cell r="M138">
            <v>28191936.260000002</v>
          </cell>
          <cell r="N138">
            <v>27467395.52</v>
          </cell>
          <cell r="O138">
            <v>27598731.789999999</v>
          </cell>
          <cell r="P138">
            <v>26983067.68</v>
          </cell>
          <cell r="Q138">
            <v>26507424.140000001</v>
          </cell>
          <cell r="R138">
            <v>25863002.59</v>
          </cell>
          <cell r="S138">
            <v>25010801.600000001</v>
          </cell>
          <cell r="T138">
            <v>23510801.600000001</v>
          </cell>
          <cell r="U138">
            <v>22295801.600000001</v>
          </cell>
        </row>
        <row r="139">
          <cell r="B139" t="str">
            <v>валюті</v>
          </cell>
        </row>
        <row r="140">
          <cell r="A140" t="str">
            <v>2.6.</v>
          </cell>
          <cell r="B140" t="str">
            <v>Зобов'язання за переоцінкою СДР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 t="str">
            <v>2.7.</v>
          </cell>
          <cell r="B141" t="str">
            <v>Нараховані процентні витрати за операціями</v>
          </cell>
          <cell r="C141">
            <v>53389002.170000002</v>
          </cell>
          <cell r="D141">
            <v>16821848.91</v>
          </cell>
          <cell r="E141">
            <v>34642146.299999997</v>
          </cell>
          <cell r="F141">
            <v>50478047.960000001</v>
          </cell>
          <cell r="G141">
            <v>20154311.949999999</v>
          </cell>
          <cell r="H141">
            <v>40868957.719999999</v>
          </cell>
          <cell r="I141">
            <v>62362114.520000003</v>
          </cell>
          <cell r="J141">
            <v>22504028.48</v>
          </cell>
          <cell r="K141">
            <v>44987892.049999997</v>
          </cell>
          <cell r="L141">
            <v>69188421.280000001</v>
          </cell>
          <cell r="M141">
            <v>23814981.300000001</v>
          </cell>
          <cell r="N141">
            <v>47725783.590000004</v>
          </cell>
          <cell r="O141">
            <v>68916692.760000005</v>
          </cell>
          <cell r="P141">
            <v>20908231.59</v>
          </cell>
          <cell r="Q141">
            <v>43891971.770000003</v>
          </cell>
          <cell r="R141">
            <v>63430306.359999999</v>
          </cell>
          <cell r="S141">
            <v>22292767.27</v>
          </cell>
          <cell r="T141">
            <v>43199835.969999999</v>
          </cell>
          <cell r="U141">
            <v>64571908.109999999</v>
          </cell>
        </row>
        <row r="142">
          <cell r="B142" t="str">
            <v>з МВФ</v>
          </cell>
        </row>
        <row r="143">
          <cell r="A143" t="str">
            <v>2.8.</v>
          </cell>
          <cell r="B143" t="str">
            <v>Строкові депозити іноземних банків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 t="str">
            <v>2.9.</v>
          </cell>
          <cell r="B144" t="str">
            <v>Кредити, отримані від міжнародних</v>
          </cell>
          <cell r="C144">
            <v>402564131.22000003</v>
          </cell>
          <cell r="D144">
            <v>409402961.56</v>
          </cell>
          <cell r="E144">
            <v>436882676.31</v>
          </cell>
          <cell r="F144">
            <v>476398405.13999999</v>
          </cell>
          <cell r="G144">
            <v>446748952.44</v>
          </cell>
          <cell r="H144">
            <v>456072994.30000001</v>
          </cell>
          <cell r="I144">
            <v>457797333.22000003</v>
          </cell>
          <cell r="J144">
            <v>440542455.60000002</v>
          </cell>
          <cell r="K144">
            <v>447605234.85000002</v>
          </cell>
          <cell r="L144">
            <v>448595448.92000002</v>
          </cell>
          <cell r="M144">
            <v>419442020.44999999</v>
          </cell>
          <cell r="N144">
            <v>420771798.01999998</v>
          </cell>
          <cell r="O144">
            <v>422040075.86000001</v>
          </cell>
          <cell r="P144">
            <v>409259113.79000002</v>
          </cell>
          <cell r="Q144">
            <v>410765490.22000003</v>
          </cell>
          <cell r="R144">
            <v>400156106.91000003</v>
          </cell>
          <cell r="S144">
            <v>363706665.54000002</v>
          </cell>
          <cell r="T144">
            <v>365490971</v>
          </cell>
          <cell r="U144">
            <v>366598320.58999997</v>
          </cell>
        </row>
        <row r="145">
          <cell r="B145" t="str">
            <v>фінансових організацій</v>
          </cell>
        </row>
        <row r="146">
          <cell r="A146" t="str">
            <v>2.10.</v>
          </cell>
          <cell r="B146" t="str">
            <v>Міждержавні розрахунки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2.11.</v>
          </cell>
          <cell r="B147" t="str">
            <v>Інші зовнішні пасиви</v>
          </cell>
          <cell r="C147">
            <v>54437957.600000001</v>
          </cell>
          <cell r="D147">
            <v>54194364.420000002</v>
          </cell>
          <cell r="E147">
            <v>30109059.34</v>
          </cell>
          <cell r="F147">
            <v>29846607.82</v>
          </cell>
          <cell r="G147">
            <v>32484513.760000002</v>
          </cell>
          <cell r="H147">
            <v>37356865.780000001</v>
          </cell>
          <cell r="I147">
            <v>28194261.91</v>
          </cell>
          <cell r="J147">
            <v>30585832.809999999</v>
          </cell>
          <cell r="K147">
            <v>30121259.379999999</v>
          </cell>
          <cell r="L147">
            <v>31658243.239999998</v>
          </cell>
          <cell r="M147">
            <v>32401212.41</v>
          </cell>
          <cell r="N147">
            <v>29751452.739999998</v>
          </cell>
          <cell r="O147">
            <v>28411124.629999999</v>
          </cell>
          <cell r="P147">
            <v>32857081.809999999</v>
          </cell>
          <cell r="Q147">
            <v>1033155.66</v>
          </cell>
          <cell r="R147">
            <v>1614822.05</v>
          </cell>
          <cell r="S147">
            <v>4575948.71</v>
          </cell>
          <cell r="T147">
            <v>1883558.74</v>
          </cell>
          <cell r="U147">
            <v>3144617.66</v>
          </cell>
        </row>
        <row r="148">
          <cell r="A148" t="str">
            <v>3.</v>
          </cell>
          <cell r="B148" t="str">
            <v>Депозити Уряду</v>
          </cell>
          <cell r="C148">
            <v>6638065921.96</v>
          </cell>
          <cell r="D148">
            <v>7709495805.1400003</v>
          </cell>
          <cell r="E148">
            <v>8705968333.5699997</v>
          </cell>
          <cell r="F148">
            <v>7691744558.3199997</v>
          </cell>
          <cell r="G148">
            <v>8431186530.96</v>
          </cell>
          <cell r="H148">
            <v>11893608362.84</v>
          </cell>
          <cell r="I148">
            <v>15132192019.17</v>
          </cell>
          <cell r="J148">
            <v>18931510390.369999</v>
          </cell>
          <cell r="K148">
            <v>14416507079.540001</v>
          </cell>
          <cell r="L148">
            <v>10812278278.4</v>
          </cell>
          <cell r="M148">
            <v>9774210177.2800007</v>
          </cell>
          <cell r="N148">
            <v>5262533077.6199999</v>
          </cell>
          <cell r="O148">
            <v>6828288381.1599998</v>
          </cell>
          <cell r="P148">
            <v>8346560316.5600004</v>
          </cell>
          <cell r="Q148">
            <v>6909888602.6099997</v>
          </cell>
          <cell r="R148">
            <v>5391492288.71</v>
          </cell>
          <cell r="S148">
            <v>7747705448.1899996</v>
          </cell>
          <cell r="T148">
            <v>6463764132.1700001</v>
          </cell>
          <cell r="U148">
            <v>9585817878.2700005</v>
          </cell>
        </row>
        <row r="149">
          <cell r="A149" t="str">
            <v>3.1.</v>
          </cell>
          <cell r="B149" t="str">
            <v>Центральні органи державного управління</v>
          </cell>
          <cell r="C149">
            <v>6637692954.6400003</v>
          </cell>
          <cell r="D149">
            <v>7709206953.5600004</v>
          </cell>
          <cell r="E149">
            <v>8705729406.9099998</v>
          </cell>
          <cell r="F149">
            <v>7691485972.5799999</v>
          </cell>
          <cell r="G149">
            <v>8430932707.5699997</v>
          </cell>
          <cell r="H149">
            <v>11893439993.040001</v>
          </cell>
          <cell r="I149">
            <v>15131987195.15</v>
          </cell>
          <cell r="J149">
            <v>18931484155.080002</v>
          </cell>
          <cell r="K149">
            <v>14416483358.370001</v>
          </cell>
          <cell r="L149">
            <v>10812201241.889999</v>
          </cell>
          <cell r="M149">
            <v>9774119101.75</v>
          </cell>
          <cell r="N149">
            <v>5262506782.3699999</v>
          </cell>
          <cell r="O149">
            <v>6828251113.4200001</v>
          </cell>
          <cell r="P149">
            <v>8346551026.8100004</v>
          </cell>
          <cell r="Q149">
            <v>6909855365.6300001</v>
          </cell>
          <cell r="R149">
            <v>5391460164.6000004</v>
          </cell>
          <cell r="S149">
            <v>7747690103.2799997</v>
          </cell>
          <cell r="T149">
            <v>6463758198.6899996</v>
          </cell>
          <cell r="U149">
            <v>9585788130.9899998</v>
          </cell>
        </row>
        <row r="150">
          <cell r="A150" t="str">
            <v>3.1.1.</v>
          </cell>
          <cell r="B150" t="str">
            <v>Кошти Державного казначейства</v>
          </cell>
          <cell r="C150">
            <v>4540775722.0100002</v>
          </cell>
          <cell r="D150">
            <v>5755853700.25</v>
          </cell>
          <cell r="E150">
            <v>5652298969.3400002</v>
          </cell>
          <cell r="F150">
            <v>4749189872.1499996</v>
          </cell>
          <cell r="G150">
            <v>5573649484.8999996</v>
          </cell>
          <cell r="H150">
            <v>9651604382.9200001</v>
          </cell>
          <cell r="I150">
            <v>13194293490.370001</v>
          </cell>
          <cell r="J150">
            <v>15241824075.389999</v>
          </cell>
          <cell r="K150">
            <v>12882950714.24</v>
          </cell>
          <cell r="L150">
            <v>9602839879.1499996</v>
          </cell>
          <cell r="M150">
            <v>8703538405.4699993</v>
          </cell>
          <cell r="N150">
            <v>4950235170.5299997</v>
          </cell>
          <cell r="O150">
            <v>6750280938.1800003</v>
          </cell>
          <cell r="P150">
            <v>6978969304.9499998</v>
          </cell>
          <cell r="Q150">
            <v>6866492857.8599997</v>
          </cell>
          <cell r="R150">
            <v>5341958456.9200001</v>
          </cell>
          <cell r="S150">
            <v>7684654866.1300001</v>
          </cell>
          <cell r="T150">
            <v>5549759596.9300003</v>
          </cell>
          <cell r="U150">
            <v>7796940507.3599997</v>
          </cell>
        </row>
        <row r="151">
          <cell r="A151" t="str">
            <v>3.1.2.</v>
          </cell>
          <cell r="B151" t="str">
            <v>Кредити від Уряду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A152" t="str">
            <v>3.1.3.</v>
          </cell>
          <cell r="B152" t="str">
            <v>Кошти Державного бюджету</v>
          </cell>
          <cell r="C152">
            <v>1970753561.9300001</v>
          </cell>
          <cell r="D152">
            <v>1863924482.4400001</v>
          </cell>
          <cell r="E152">
            <v>2964701772.1100001</v>
          </cell>
          <cell r="F152">
            <v>2853232323.3099999</v>
          </cell>
          <cell r="G152">
            <v>2752788985.1999998</v>
          </cell>
          <cell r="H152">
            <v>2137444635.8900001</v>
          </cell>
          <cell r="I152">
            <v>1839456911.8800001</v>
          </cell>
          <cell r="J152">
            <v>3610452080.02</v>
          </cell>
          <cell r="K152">
            <v>1468403162.96</v>
          </cell>
          <cell r="L152">
            <v>1150133585.9300001</v>
          </cell>
          <cell r="M152">
            <v>1013329410.28</v>
          </cell>
          <cell r="N152">
            <v>275001232.07999998</v>
          </cell>
          <cell r="O152">
            <v>28333142.199999999</v>
          </cell>
          <cell r="P152">
            <v>1317325995.6800001</v>
          </cell>
          <cell r="Q152">
            <v>60536.7</v>
          </cell>
          <cell r="R152">
            <v>56489.24</v>
          </cell>
          <cell r="S152">
            <v>53038.17</v>
          </cell>
          <cell r="T152">
            <v>855879699.99000001</v>
          </cell>
          <cell r="U152">
            <v>1725006628.74</v>
          </cell>
        </row>
        <row r="153">
          <cell r="A153" t="str">
            <v>3.1.4.</v>
          </cell>
          <cell r="B153" t="str">
            <v>Бюджетні кошти клієнтів, що утримуються</v>
          </cell>
          <cell r="C153">
            <v>12266144.869999999</v>
          </cell>
          <cell r="D153">
            <v>8495113.8000000007</v>
          </cell>
          <cell r="E153">
            <v>4876341.95</v>
          </cell>
          <cell r="F153">
            <v>4929021.51</v>
          </cell>
          <cell r="G153">
            <v>10436467.869999999</v>
          </cell>
          <cell r="H153">
            <v>8518367.1099999994</v>
          </cell>
          <cell r="I153">
            <v>9092197.1799999997</v>
          </cell>
          <cell r="J153">
            <v>20396421.859999999</v>
          </cell>
          <cell r="K153">
            <v>17971459.960000001</v>
          </cell>
          <cell r="L153">
            <v>14690491.720000001</v>
          </cell>
          <cell r="M153">
            <v>12875146.98</v>
          </cell>
          <cell r="N153">
            <v>0</v>
          </cell>
          <cell r="O153">
            <v>8346773.5</v>
          </cell>
          <cell r="P153">
            <v>8885170.9900000002</v>
          </cell>
          <cell r="Q153">
            <v>6696651.7199999997</v>
          </cell>
          <cell r="R153">
            <v>13814483.92</v>
          </cell>
          <cell r="S153">
            <v>20047657.59</v>
          </cell>
          <cell r="T153">
            <v>17654665.539999999</v>
          </cell>
          <cell r="U153">
            <v>21141283.100000001</v>
          </cell>
        </row>
        <row r="154">
          <cell r="B154" t="str">
            <v>з Державного бюджету</v>
          </cell>
        </row>
        <row r="155">
          <cell r="A155" t="str">
            <v>3.1.5.</v>
          </cell>
          <cell r="B155" t="str">
            <v>Інші кошти клієнтів, що утримуються</v>
          </cell>
          <cell r="C155">
            <v>106382792.81999999</v>
          </cell>
          <cell r="D155">
            <v>73711424.060000002</v>
          </cell>
          <cell r="E155">
            <v>76630090.5</v>
          </cell>
          <cell r="F155">
            <v>76912522.599999994</v>
          </cell>
          <cell r="G155">
            <v>86835536.590000004</v>
          </cell>
          <cell r="H155">
            <v>88650374.109999999</v>
          </cell>
          <cell r="I155">
            <v>81922362.709999993</v>
          </cell>
          <cell r="J155">
            <v>54287404.969999999</v>
          </cell>
          <cell r="K155">
            <v>42633848.369999997</v>
          </cell>
          <cell r="L155">
            <v>40013112.25</v>
          </cell>
          <cell r="M155">
            <v>43347513.329999998</v>
          </cell>
          <cell r="N155">
            <v>36241754.07</v>
          </cell>
          <cell r="O155">
            <v>40306574.280000001</v>
          </cell>
          <cell r="P155">
            <v>40630576.450000003</v>
          </cell>
          <cell r="Q155">
            <v>35865340.609999999</v>
          </cell>
          <cell r="R155">
            <v>34890755.780000001</v>
          </cell>
          <cell r="S155">
            <v>42358883.350000001</v>
          </cell>
          <cell r="T155">
            <v>39888578.189999998</v>
          </cell>
          <cell r="U155">
            <v>42124053.75</v>
          </cell>
        </row>
        <row r="156">
          <cell r="B156" t="str">
            <v>з Державного бюджету</v>
          </cell>
        </row>
        <row r="157">
          <cell r="A157" t="str">
            <v>3.1.6.</v>
          </cell>
          <cell r="B157" t="str">
            <v>Кошти Державних позабюджетних фондів</v>
          </cell>
          <cell r="C157">
            <v>7514733.0099999998</v>
          </cell>
          <cell r="D157">
            <v>7222233.0099999998</v>
          </cell>
          <cell r="E157">
            <v>7222233.0099999998</v>
          </cell>
          <cell r="F157">
            <v>7222233.0099999998</v>
          </cell>
          <cell r="G157">
            <v>7222233.0099999998</v>
          </cell>
          <cell r="H157">
            <v>7222233.0099999998</v>
          </cell>
          <cell r="I157">
            <v>7222233.0099999998</v>
          </cell>
          <cell r="J157">
            <v>4524172.84</v>
          </cell>
          <cell r="K157">
            <v>4524172.84</v>
          </cell>
          <cell r="L157">
            <v>4524172.84</v>
          </cell>
          <cell r="M157">
            <v>1028625.69</v>
          </cell>
          <cell r="N157">
            <v>1028625.69</v>
          </cell>
          <cell r="O157">
            <v>983685.26</v>
          </cell>
          <cell r="P157">
            <v>739978.74</v>
          </cell>
          <cell r="Q157">
            <v>739978.74</v>
          </cell>
          <cell r="R157">
            <v>739978.74</v>
          </cell>
          <cell r="S157">
            <v>575658.04</v>
          </cell>
          <cell r="T157">
            <v>575658.04</v>
          </cell>
          <cell r="U157">
            <v>575658.04</v>
          </cell>
        </row>
        <row r="158">
          <cell r="A158" t="str">
            <v>3.1.7.</v>
          </cell>
          <cell r="B158" t="str">
            <v>Нараховані проценти за коштами державного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B159" t="str">
            <v>бюджету</v>
          </cell>
        </row>
        <row r="160">
          <cell r="A160" t="str">
            <v>3.2.</v>
          </cell>
          <cell r="B160" t="str">
            <v>Місцеві органи державного управління</v>
          </cell>
          <cell r="C160">
            <v>372967.32</v>
          </cell>
          <cell r="D160">
            <v>288851.58</v>
          </cell>
          <cell r="E160">
            <v>238926.66</v>
          </cell>
          <cell r="F160">
            <v>258585.74</v>
          </cell>
          <cell r="G160">
            <v>253823.39</v>
          </cell>
          <cell r="H160">
            <v>168369.8</v>
          </cell>
          <cell r="I160">
            <v>204824.02</v>
          </cell>
          <cell r="J160">
            <v>26235.29</v>
          </cell>
          <cell r="K160">
            <v>23721.17</v>
          </cell>
          <cell r="L160">
            <v>77036.509999999995</v>
          </cell>
          <cell r="M160">
            <v>91075.53</v>
          </cell>
          <cell r="N160">
            <v>26295.25</v>
          </cell>
          <cell r="O160">
            <v>37267.74</v>
          </cell>
          <cell r="P160">
            <v>9289.75</v>
          </cell>
          <cell r="Q160">
            <v>33236.980000000003</v>
          </cell>
          <cell r="R160">
            <v>32124.11</v>
          </cell>
          <cell r="S160">
            <v>15344.91</v>
          </cell>
          <cell r="T160">
            <v>5933.48</v>
          </cell>
          <cell r="U160">
            <v>29747.279999999999</v>
          </cell>
        </row>
        <row r="161">
          <cell r="A161" t="str">
            <v>3.2.1.</v>
          </cell>
          <cell r="B161" t="str">
            <v>Кошти місцевих бюджетів</v>
          </cell>
          <cell r="C161">
            <v>95949.85</v>
          </cell>
          <cell r="D161">
            <v>7022.89</v>
          </cell>
          <cell r="E161">
            <v>2004.18</v>
          </cell>
          <cell r="F161">
            <v>37348.21</v>
          </cell>
          <cell r="G161">
            <v>18077.53</v>
          </cell>
          <cell r="H161">
            <v>1936.54</v>
          </cell>
          <cell r="I161">
            <v>44130.13</v>
          </cell>
          <cell r="J161">
            <v>12969.01</v>
          </cell>
          <cell r="K161">
            <v>6456.65</v>
          </cell>
          <cell r="L161">
            <v>43.31</v>
          </cell>
          <cell r="M161">
            <v>8070.23</v>
          </cell>
          <cell r="N161">
            <v>1479.19</v>
          </cell>
          <cell r="O161">
            <v>2814.68</v>
          </cell>
          <cell r="P161">
            <v>3348.67</v>
          </cell>
          <cell r="Q161">
            <v>15354.82</v>
          </cell>
          <cell r="R161">
            <v>338.93</v>
          </cell>
          <cell r="S161">
            <v>1539.53</v>
          </cell>
          <cell r="T161">
            <v>1031.9000000000001</v>
          </cell>
          <cell r="U161">
            <v>10719.64</v>
          </cell>
        </row>
        <row r="162">
          <cell r="A162" t="str">
            <v>3.2.2.</v>
          </cell>
          <cell r="B162" t="str">
            <v>Інші кошти клієнтів, що утримуються</v>
          </cell>
          <cell r="C162">
            <v>240207.69</v>
          </cell>
          <cell r="D162">
            <v>245018.91</v>
          </cell>
          <cell r="E162">
            <v>236922.48</v>
          </cell>
          <cell r="F162">
            <v>221237.53</v>
          </cell>
          <cell r="G162">
            <v>235745.86</v>
          </cell>
          <cell r="H162">
            <v>166433.26</v>
          </cell>
          <cell r="I162">
            <v>160693.89000000001</v>
          </cell>
          <cell r="J162">
            <v>13266.28</v>
          </cell>
          <cell r="K162">
            <v>17264.52</v>
          </cell>
          <cell r="L162">
            <v>76993.2</v>
          </cell>
          <cell r="M162">
            <v>83005.3</v>
          </cell>
          <cell r="N162">
            <v>24816.06</v>
          </cell>
          <cell r="O162">
            <v>34453.06</v>
          </cell>
          <cell r="P162">
            <v>5941.08</v>
          </cell>
          <cell r="Q162">
            <v>17882.16</v>
          </cell>
          <cell r="R162">
            <v>31785.18</v>
          </cell>
          <cell r="S162">
            <v>13805.38</v>
          </cell>
          <cell r="T162">
            <v>4901.58</v>
          </cell>
          <cell r="U162">
            <v>19027.64</v>
          </cell>
        </row>
        <row r="163">
          <cell r="B163" t="str">
            <v>з місцевого бюджету</v>
          </cell>
        </row>
        <row r="164">
          <cell r="A164" t="str">
            <v>3.2.3.</v>
          </cell>
          <cell r="B164" t="str">
            <v>Кошти регіональних позабюджетних фондів</v>
          </cell>
          <cell r="C164">
            <v>36809.78</v>
          </cell>
          <cell r="D164">
            <v>36809.78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</row>
        <row r="165">
          <cell r="A165" t="str">
            <v>4.</v>
          </cell>
          <cell r="B165" t="str">
            <v>Депозити комерційних банків</v>
          </cell>
          <cell r="C165">
            <v>5394370661.4899998</v>
          </cell>
          <cell r="D165">
            <v>5570302655.6800003</v>
          </cell>
          <cell r="E165">
            <v>5725619296.6999998</v>
          </cell>
          <cell r="F165">
            <v>6303579809.3299999</v>
          </cell>
          <cell r="G165">
            <v>8936881848.0200005</v>
          </cell>
          <cell r="H165">
            <v>8060728686.8199997</v>
          </cell>
          <cell r="I165">
            <v>10814322657.700001</v>
          </cell>
          <cell r="J165">
            <v>10791798119.99</v>
          </cell>
          <cell r="K165">
            <v>12466440833.77</v>
          </cell>
          <cell r="L165">
            <v>9694326328.6900005</v>
          </cell>
          <cell r="M165">
            <v>7063480311.9899998</v>
          </cell>
          <cell r="N165">
            <v>9592372141.8600006</v>
          </cell>
          <cell r="O165">
            <v>10056672304.75</v>
          </cell>
          <cell r="P165">
            <v>11512412284.74</v>
          </cell>
          <cell r="Q165">
            <v>17262853873.080002</v>
          </cell>
          <cell r="R165">
            <v>16397519619.33</v>
          </cell>
          <cell r="S165">
            <v>14900692451.42</v>
          </cell>
          <cell r="T165">
            <v>13527266409.27</v>
          </cell>
          <cell r="U165">
            <v>10089779454.440001</v>
          </cell>
        </row>
        <row r="166">
          <cell r="A166" t="str">
            <v>4.1.</v>
          </cell>
          <cell r="B166" t="str">
            <v>Кореспондентські рахунки банків в НБУ у</v>
          </cell>
          <cell r="C166">
            <v>5191895129.21</v>
          </cell>
          <cell r="D166">
            <v>5411300136.1300001</v>
          </cell>
          <cell r="E166">
            <v>5545549390.5299997</v>
          </cell>
          <cell r="F166">
            <v>6133996536.79</v>
          </cell>
          <cell r="G166">
            <v>8431014462.8000002</v>
          </cell>
          <cell r="H166">
            <v>7564654084.6899996</v>
          </cell>
          <cell r="I166">
            <v>9171254099.4400005</v>
          </cell>
          <cell r="J166">
            <v>8990523686.2999992</v>
          </cell>
          <cell r="K166">
            <v>9881230010.3099995</v>
          </cell>
          <cell r="L166">
            <v>8221322741.2399998</v>
          </cell>
          <cell r="M166">
            <v>6185912938.0200005</v>
          </cell>
          <cell r="N166">
            <v>8017765422.0699997</v>
          </cell>
          <cell r="O166">
            <v>8329799259.1700001</v>
          </cell>
          <cell r="P166">
            <v>9662133979.4300003</v>
          </cell>
          <cell r="Q166">
            <v>13944067759.93</v>
          </cell>
          <cell r="R166">
            <v>11891155773.889999</v>
          </cell>
          <cell r="S166">
            <v>10129758690.959999</v>
          </cell>
          <cell r="T166">
            <v>10247460639.370001</v>
          </cell>
          <cell r="U166">
            <v>8661530878.3700008</v>
          </cell>
        </row>
        <row r="167">
          <cell r="B167" t="str">
            <v>національній валюті</v>
          </cell>
        </row>
        <row r="168">
          <cell r="A168" t="str">
            <v>4.2.</v>
          </cell>
          <cell r="B168" t="str">
            <v>Кореспондентські рахунки банків в НБУ в</v>
          </cell>
          <cell r="C168">
            <v>26196072.98</v>
          </cell>
          <cell r="D168">
            <v>23243258.109999999</v>
          </cell>
          <cell r="E168">
            <v>19299010.280000001</v>
          </cell>
          <cell r="F168">
            <v>37568261.43</v>
          </cell>
          <cell r="G168">
            <v>139662235.74000001</v>
          </cell>
          <cell r="H168">
            <v>49819195.270000003</v>
          </cell>
          <cell r="I168">
            <v>110212019.81</v>
          </cell>
          <cell r="J168">
            <v>128194867.41</v>
          </cell>
          <cell r="K168">
            <v>98824326.189999998</v>
          </cell>
          <cell r="L168">
            <v>96749868.670000002</v>
          </cell>
          <cell r="M168">
            <v>86701445.489999995</v>
          </cell>
          <cell r="N168">
            <v>58044477.390000001</v>
          </cell>
          <cell r="O168">
            <v>94283647.180000007</v>
          </cell>
          <cell r="P168">
            <v>275348286.02999997</v>
          </cell>
          <cell r="Q168">
            <v>126683262.56999999</v>
          </cell>
          <cell r="R168">
            <v>154710902.41</v>
          </cell>
          <cell r="S168">
            <v>96813956.569999993</v>
          </cell>
          <cell r="T168">
            <v>53295442.020000003</v>
          </cell>
          <cell r="U168">
            <v>45615991.609999999</v>
          </cell>
        </row>
        <row r="169">
          <cell r="B169" t="str">
            <v>іноземній валюті</v>
          </cell>
        </row>
        <row r="170">
          <cell r="A170" t="str">
            <v>4.3.</v>
          </cell>
          <cell r="B170" t="str">
            <v>Транзитний рахунок для сум, які не були</v>
          </cell>
          <cell r="C170">
            <v>9816412.3000000007</v>
          </cell>
          <cell r="D170">
            <v>10735139.119999999</v>
          </cell>
          <cell r="E170">
            <v>8863975.7400000002</v>
          </cell>
          <cell r="F170">
            <v>9196843.4800000004</v>
          </cell>
          <cell r="G170">
            <v>36815706.520000003</v>
          </cell>
          <cell r="H170">
            <v>39210342.969999999</v>
          </cell>
          <cell r="I170">
            <v>10827569.050000001</v>
          </cell>
          <cell r="J170">
            <v>27624031.52</v>
          </cell>
          <cell r="K170">
            <v>29163302.309999999</v>
          </cell>
          <cell r="L170">
            <v>28146808.800000001</v>
          </cell>
          <cell r="M170">
            <v>42224813.030000001</v>
          </cell>
          <cell r="N170">
            <v>0</v>
          </cell>
          <cell r="O170">
            <v>7519985.0899999999</v>
          </cell>
          <cell r="P170">
            <v>11653041.279999999</v>
          </cell>
          <cell r="Q170">
            <v>24973075.030000001</v>
          </cell>
          <cell r="R170">
            <v>6613459.2800000003</v>
          </cell>
          <cell r="S170">
            <v>9424419.9800000004</v>
          </cell>
          <cell r="T170">
            <v>21950493.309999999</v>
          </cell>
          <cell r="U170">
            <v>7493549.1399999997</v>
          </cell>
        </row>
        <row r="171">
          <cell r="B171" t="str">
            <v>підтверджені банком-одержувачем</v>
          </cell>
        </row>
        <row r="172">
          <cell r="A172" t="str">
            <v>4.4.</v>
          </cell>
          <cell r="B172" t="str">
            <v>Обов'язкові резерви</v>
          </cell>
          <cell r="C172">
            <v>60000</v>
          </cell>
          <cell r="D172">
            <v>60000</v>
          </cell>
          <cell r="E172">
            <v>60000</v>
          </cell>
          <cell r="F172">
            <v>65000</v>
          </cell>
          <cell r="G172">
            <v>65000</v>
          </cell>
          <cell r="H172">
            <v>65000</v>
          </cell>
          <cell r="I172">
            <v>65000</v>
          </cell>
          <cell r="J172">
            <v>65000</v>
          </cell>
          <cell r="K172">
            <v>70000</v>
          </cell>
          <cell r="L172">
            <v>70000</v>
          </cell>
          <cell r="M172">
            <v>70000</v>
          </cell>
          <cell r="N172">
            <v>70000</v>
          </cell>
          <cell r="O172">
            <v>70000</v>
          </cell>
          <cell r="P172">
            <v>70000</v>
          </cell>
          <cell r="Q172">
            <v>2279478.25</v>
          </cell>
          <cell r="R172">
            <v>2372926.44</v>
          </cell>
          <cell r="S172">
            <v>2513825.41</v>
          </cell>
          <cell r="T172">
            <v>2496960.9500000002</v>
          </cell>
          <cell r="U172">
            <v>2391509.4500000002</v>
          </cell>
        </row>
        <row r="173">
          <cell r="A173" t="str">
            <v>4.5.</v>
          </cell>
          <cell r="B173" t="str">
            <v>Кошти, отримані за операціями репо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99999979.75</v>
          </cell>
          <cell r="H173">
            <v>129999958.7</v>
          </cell>
          <cell r="I173">
            <v>1019996842.86</v>
          </cell>
          <cell r="J173">
            <v>549998778.37</v>
          </cell>
          <cell r="K173">
            <v>299999338.13999999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399999925.80000001</v>
          </cell>
          <cell r="R173">
            <v>649999421.72000003</v>
          </cell>
          <cell r="S173">
            <v>749998555.75999999</v>
          </cell>
          <cell r="T173">
            <v>499999443.56</v>
          </cell>
          <cell r="U173">
            <v>0</v>
          </cell>
        </row>
        <row r="174">
          <cell r="A174" t="str">
            <v>4.6.</v>
          </cell>
          <cell r="B174" t="str">
            <v>Строкові депозити у національній валюті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40000000</v>
          </cell>
          <cell r="H174">
            <v>0</v>
          </cell>
          <cell r="I174">
            <v>157000000</v>
          </cell>
          <cell r="J174">
            <v>250000000</v>
          </cell>
          <cell r="K174">
            <v>150000000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20000000</v>
          </cell>
          <cell r="U174">
            <v>0</v>
          </cell>
        </row>
        <row r="175">
          <cell r="A175" t="str">
            <v>4.7.</v>
          </cell>
          <cell r="B175" t="str">
            <v>Строкові депозити в іноземній валюті</v>
          </cell>
          <cell r="C175">
            <v>166370407.69999999</v>
          </cell>
          <cell r="D175">
            <v>124943305.2</v>
          </cell>
          <cell r="E175">
            <v>151816622.40000001</v>
          </cell>
          <cell r="F175">
            <v>122731260.2</v>
          </cell>
          <cell r="G175">
            <v>119071528.7</v>
          </cell>
          <cell r="H175">
            <v>113273926</v>
          </cell>
          <cell r="I175">
            <v>132051159.15000001</v>
          </cell>
          <cell r="J175">
            <v>125671077</v>
          </cell>
          <cell r="K175">
            <v>119294061.8</v>
          </cell>
          <cell r="L175">
            <v>122785086.40000001</v>
          </cell>
          <cell r="M175">
            <v>280611700.60000002</v>
          </cell>
          <cell r="N175">
            <v>1343609584.8</v>
          </cell>
          <cell r="O175">
            <v>250545984.65000001</v>
          </cell>
          <cell r="P175">
            <v>256942684.40000001</v>
          </cell>
          <cell r="Q175">
            <v>67306092.109999999</v>
          </cell>
          <cell r="R175">
            <v>40535340</v>
          </cell>
          <cell r="S175">
            <v>37165980</v>
          </cell>
          <cell r="T175">
            <v>22026050.399999999</v>
          </cell>
          <cell r="U175">
            <v>21345340</v>
          </cell>
        </row>
        <row r="176">
          <cell r="A176" t="str">
            <v>4.8.</v>
          </cell>
          <cell r="B176" t="str">
            <v>Ощадні сертифікати, видані комерційним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70000000</v>
          </cell>
          <cell r="H176">
            <v>163000000</v>
          </cell>
          <cell r="I176">
            <v>212000000</v>
          </cell>
          <cell r="J176">
            <v>718000000</v>
          </cell>
          <cell r="K176">
            <v>1885000000</v>
          </cell>
          <cell r="L176">
            <v>1216000000</v>
          </cell>
          <cell r="M176">
            <v>460000000</v>
          </cell>
          <cell r="N176">
            <v>169000000</v>
          </cell>
          <cell r="O176">
            <v>1366000000</v>
          </cell>
          <cell r="P176">
            <v>1305000000</v>
          </cell>
          <cell r="Q176">
            <v>2695000000</v>
          </cell>
          <cell r="R176">
            <v>3646000000</v>
          </cell>
          <cell r="S176">
            <v>3862000000</v>
          </cell>
          <cell r="T176">
            <v>2651000000</v>
          </cell>
          <cell r="U176">
            <v>1345000000</v>
          </cell>
        </row>
        <row r="177">
          <cell r="B177" t="str">
            <v>банкам</v>
          </cell>
        </row>
        <row r="178">
          <cell r="A178" t="str">
            <v>4.9.</v>
          </cell>
          <cell r="B178" t="str">
            <v>Нараховані проценти за депозитами</v>
          </cell>
          <cell r="C178">
            <v>32639.3</v>
          </cell>
          <cell r="D178">
            <v>20817.12</v>
          </cell>
          <cell r="E178">
            <v>30297.75</v>
          </cell>
          <cell r="F178">
            <v>21907.43</v>
          </cell>
          <cell r="G178">
            <v>133756.44</v>
          </cell>
          <cell r="H178">
            <v>75499.77</v>
          </cell>
          <cell r="I178">
            <v>748706.98</v>
          </cell>
          <cell r="J178">
            <v>289994.08</v>
          </cell>
          <cell r="K178">
            <v>121821.13</v>
          </cell>
          <cell r="L178">
            <v>48563.56</v>
          </cell>
          <cell r="M178">
            <v>139688.95999999999</v>
          </cell>
          <cell r="N178">
            <v>213698.55</v>
          </cell>
          <cell r="O178">
            <v>145716.13</v>
          </cell>
          <cell r="P178">
            <v>125936.6</v>
          </cell>
          <cell r="Q178">
            <v>653322.06999999995</v>
          </cell>
          <cell r="R178">
            <v>398096.14</v>
          </cell>
          <cell r="S178">
            <v>510390.5</v>
          </cell>
          <cell r="T178">
            <v>380705.8</v>
          </cell>
          <cell r="U178">
            <v>5745.54</v>
          </cell>
        </row>
        <row r="179">
          <cell r="A179" t="str">
            <v>4.10.</v>
          </cell>
          <cell r="B179" t="str">
            <v>Нараховані проценти за ощадними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119178.07</v>
          </cell>
          <cell r="H179">
            <v>630679.42000000004</v>
          </cell>
          <cell r="I179">
            <v>167260.41</v>
          </cell>
          <cell r="J179">
            <v>1430685.31</v>
          </cell>
          <cell r="K179">
            <v>2737973.89</v>
          </cell>
          <cell r="L179">
            <v>9203260.0199999996</v>
          </cell>
          <cell r="M179">
            <v>7819725.8899999997</v>
          </cell>
          <cell r="N179">
            <v>3668959.05</v>
          </cell>
          <cell r="O179">
            <v>8307712.5300000003</v>
          </cell>
          <cell r="P179">
            <v>1138357</v>
          </cell>
          <cell r="Q179">
            <v>1890957.32</v>
          </cell>
          <cell r="R179">
            <v>5733699.4500000002</v>
          </cell>
          <cell r="S179">
            <v>12506632.24</v>
          </cell>
          <cell r="T179">
            <v>8656673.8599999994</v>
          </cell>
          <cell r="U179">
            <v>6396440.3300000001</v>
          </cell>
        </row>
        <row r="180">
          <cell r="B180" t="str">
            <v>сертифікатами</v>
          </cell>
        </row>
        <row r="181">
          <cell r="A181" t="str">
            <v>4.11.</v>
          </cell>
          <cell r="B181" t="str">
            <v>Нараховані витрати за коштами, що отримані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B182" t="str">
            <v>за операціями репо</v>
          </cell>
        </row>
        <row r="183">
          <cell r="A183" t="str">
            <v>5.</v>
          </cell>
          <cell r="B183" t="str">
            <v>Рахунки клієнтів</v>
          </cell>
          <cell r="C183">
            <v>110084033.98999999</v>
          </cell>
          <cell r="D183">
            <v>117193229.95</v>
          </cell>
          <cell r="E183">
            <v>103531010.79000001</v>
          </cell>
          <cell r="F183">
            <v>130370455.09999999</v>
          </cell>
          <cell r="G183">
            <v>129248618.40000001</v>
          </cell>
          <cell r="H183">
            <v>649049112.89999998</v>
          </cell>
          <cell r="I183">
            <v>126243056.17</v>
          </cell>
          <cell r="J183">
            <v>153206273.75999999</v>
          </cell>
          <cell r="K183">
            <v>139688520.21000001</v>
          </cell>
          <cell r="L183">
            <v>140761858.15000001</v>
          </cell>
          <cell r="M183">
            <v>151471073.06999999</v>
          </cell>
          <cell r="N183">
            <v>179092378.97</v>
          </cell>
          <cell r="O183">
            <v>147995051.41</v>
          </cell>
          <cell r="P183">
            <v>148966863.66</v>
          </cell>
          <cell r="Q183">
            <v>156932398.75999999</v>
          </cell>
          <cell r="R183">
            <v>116011705.8</v>
          </cell>
          <cell r="S183">
            <v>105424927.37</v>
          </cell>
          <cell r="T183">
            <v>123916832.06999999</v>
          </cell>
          <cell r="U183">
            <v>114567874.53</v>
          </cell>
        </row>
        <row r="184">
          <cell r="A184" t="str">
            <v>5.1.</v>
          </cell>
          <cell r="B184" t="str">
            <v>Кошти в розрахунках у національній валюті</v>
          </cell>
          <cell r="C184">
            <v>9124065.0800000001</v>
          </cell>
          <cell r="D184">
            <v>18236860.16</v>
          </cell>
          <cell r="E184">
            <v>8974233.0099999998</v>
          </cell>
          <cell r="F184">
            <v>33632565.829999998</v>
          </cell>
          <cell r="G184">
            <v>10188527.380000001</v>
          </cell>
          <cell r="H184">
            <v>9015347.0500000007</v>
          </cell>
          <cell r="I184">
            <v>30773567.260000002</v>
          </cell>
          <cell r="J184">
            <v>48852924.950000003</v>
          </cell>
          <cell r="K184">
            <v>12142417.98</v>
          </cell>
          <cell r="L184">
            <v>15677624.130000001</v>
          </cell>
          <cell r="M184">
            <v>21187650.690000001</v>
          </cell>
          <cell r="N184">
            <v>35820759.799999997</v>
          </cell>
          <cell r="O184">
            <v>7125068.3399999999</v>
          </cell>
          <cell r="P184">
            <v>6129436.21</v>
          </cell>
          <cell r="Q184">
            <v>19251232.100000001</v>
          </cell>
          <cell r="R184">
            <v>12399196.800000001</v>
          </cell>
          <cell r="S184">
            <v>4487662.9400000004</v>
          </cell>
          <cell r="T184">
            <v>6380891.3499999996</v>
          </cell>
          <cell r="U184">
            <v>20925579.390000001</v>
          </cell>
        </row>
        <row r="185">
          <cell r="A185" t="str">
            <v>───────</v>
          </cell>
          <cell r="B185" t="str">
            <v>───────────────────────────────────────────</v>
          </cell>
          <cell r="C185" t="str">
            <v>───────────────</v>
          </cell>
          <cell r="D185" t="str">
            <v>───────────────</v>
          </cell>
          <cell r="E185" t="str">
            <v>───────────────</v>
          </cell>
          <cell r="F185" t="str">
            <v>───────────────</v>
          </cell>
          <cell r="G185" t="str">
            <v>───────────────</v>
          </cell>
          <cell r="H185" t="str">
            <v>───────────────</v>
          </cell>
          <cell r="I185" t="str">
            <v>────────────────</v>
          </cell>
          <cell r="J185" t="str">
            <v>────────────────</v>
          </cell>
          <cell r="K185" t="str">
            <v>────────────────</v>
          </cell>
          <cell r="L185" t="str">
            <v>────────────────</v>
          </cell>
          <cell r="M185" t="str">
            <v>────────────────</v>
          </cell>
          <cell r="N185" t="str">
            <v>────────────────</v>
          </cell>
          <cell r="O185" t="str">
            <v>────────────────</v>
          </cell>
          <cell r="P185" t="str">
            <v>────────────────</v>
          </cell>
          <cell r="Q185" t="str">
            <v>────────────────</v>
          </cell>
          <cell r="R185" t="str">
            <v>────────────────</v>
          </cell>
          <cell r="S185" t="str">
            <v>────────────────</v>
          </cell>
          <cell r="T185" t="str">
            <v>────────────────</v>
          </cell>
          <cell r="U185" t="str">
            <v>────────────────</v>
          </cell>
        </row>
        <row r="186">
          <cell r="C186" t="str">
            <v>_x000C_</v>
          </cell>
          <cell r="D186" t="str">
            <v>_x000C_</v>
          </cell>
          <cell r="E186" t="str">
            <v>_x000C_</v>
          </cell>
          <cell r="F186" t="str">
            <v>_x000C_</v>
          </cell>
          <cell r="G186" t="str">
            <v>_x000C_</v>
          </cell>
          <cell r="H186" t="str">
            <v>_x000C_</v>
          </cell>
          <cell r="I186" t="str">
            <v>_x000C_</v>
          </cell>
          <cell r="J186" t="str">
            <v>_x000C_</v>
          </cell>
          <cell r="K186" t="str">
            <v>_x000C_</v>
          </cell>
          <cell r="L186" t="str">
            <v>_x000C_</v>
          </cell>
          <cell r="M186" t="str">
            <v>_x000C_</v>
          </cell>
          <cell r="N186" t="str">
            <v>_x000C_</v>
          </cell>
          <cell r="O186" t="str">
            <v>_x000C_</v>
          </cell>
          <cell r="P186" t="str">
            <v>_x000C_</v>
          </cell>
          <cell r="Q186" t="str">
            <v>_x000C_</v>
          </cell>
          <cell r="R186" t="str">
            <v>_x000C_</v>
          </cell>
          <cell r="S186" t="str">
            <v>_x000C_</v>
          </cell>
          <cell r="T186" t="str">
            <v>_x000C_</v>
          </cell>
          <cell r="U186" t="str">
            <v>_x000C_</v>
          </cell>
        </row>
        <row r="187">
          <cell r="A187" t="str">
            <v>N1_10R.</v>
          </cell>
          <cell r="B187">
            <v>5</v>
          </cell>
          <cell r="C187" t="str">
            <v>Лист N    4</v>
          </cell>
          <cell r="D187" t="str">
            <v>Лист N    4</v>
          </cell>
          <cell r="E187" t="str">
            <v>Лист N    4</v>
          </cell>
          <cell r="F187" t="str">
            <v>Лист N    4</v>
          </cell>
          <cell r="G187" t="str">
            <v>Лист N    4</v>
          </cell>
          <cell r="H187" t="str">
            <v>Лист N    4</v>
          </cell>
          <cell r="I187" t="str">
            <v>Лист N    4</v>
          </cell>
          <cell r="J187" t="str">
            <v>Лист N    4</v>
          </cell>
          <cell r="K187" t="str">
            <v>Лист N    4</v>
          </cell>
          <cell r="L187" t="str">
            <v>Лист N    4</v>
          </cell>
          <cell r="M187" t="str">
            <v>Лист N    4</v>
          </cell>
          <cell r="N187" t="str">
            <v>Лист N    4</v>
          </cell>
          <cell r="O187" t="str">
            <v>Лист N    4</v>
          </cell>
          <cell r="P187" t="str">
            <v>Лист N    4</v>
          </cell>
          <cell r="Q187" t="str">
            <v>Лист N    4</v>
          </cell>
          <cell r="R187" t="str">
            <v>Лист N    4</v>
          </cell>
          <cell r="S187" t="str">
            <v>Лист N    4</v>
          </cell>
          <cell r="T187" t="str">
            <v>Лист N    4</v>
          </cell>
          <cell r="U187" t="str">
            <v>Лист N    4</v>
          </cell>
        </row>
        <row r="188">
          <cell r="A188" t="str">
            <v>┌──────</v>
          </cell>
          <cell r="B188" t="str">
            <v>──────────────────────────────────────────┬</v>
          </cell>
          <cell r="C188" t="str">
            <v>──────────────┐</v>
          </cell>
          <cell r="D188" t="str">
            <v>──────────────┐</v>
          </cell>
          <cell r="E188" t="str">
            <v>──────────────┐</v>
          </cell>
          <cell r="F188" t="str">
            <v>──────────────┐</v>
          </cell>
          <cell r="G188" t="str">
            <v>──────────────┐</v>
          </cell>
          <cell r="H188" t="str">
            <v>──────────────┐</v>
          </cell>
          <cell r="I188" t="str">
            <v>───────────────┐</v>
          </cell>
          <cell r="J188" t="str">
            <v>───────────────┐</v>
          </cell>
          <cell r="K188" t="str">
            <v>───────────────┐</v>
          </cell>
          <cell r="L188" t="str">
            <v>───────────────┐</v>
          </cell>
          <cell r="M188" t="str">
            <v>───────────────┐</v>
          </cell>
          <cell r="N188" t="str">
            <v>───────────────┐</v>
          </cell>
          <cell r="O188" t="str">
            <v>───────────────┐</v>
          </cell>
          <cell r="P188" t="str">
            <v>───────────────┐</v>
          </cell>
          <cell r="Q188" t="str">
            <v>───────────────┐</v>
          </cell>
          <cell r="R188" t="str">
            <v>───────────────┐</v>
          </cell>
          <cell r="S188" t="str">
            <v>───────────────┐</v>
          </cell>
          <cell r="T188" t="str">
            <v>───────────────┐</v>
          </cell>
          <cell r="U188" t="str">
            <v>───────────────┐</v>
          </cell>
        </row>
        <row r="189">
          <cell r="A189" t="str">
            <v>│</v>
          </cell>
          <cell r="B189" t="str">
            <v>Статтi  балансу                 │</v>
          </cell>
          <cell r="C189" t="str">
            <v>Сума     │</v>
          </cell>
          <cell r="D189" t="str">
            <v>Сума     │</v>
          </cell>
          <cell r="E189" t="str">
            <v>Сума     │</v>
          </cell>
          <cell r="F189" t="str">
            <v>Сума     │</v>
          </cell>
          <cell r="G189" t="str">
            <v>Сума     │</v>
          </cell>
          <cell r="H189" t="str">
            <v>Сума     │</v>
          </cell>
          <cell r="I189" t="str">
            <v>Сума     │</v>
          </cell>
          <cell r="J189" t="str">
            <v>Сума     │</v>
          </cell>
          <cell r="K189" t="str">
            <v>Сума     │</v>
          </cell>
          <cell r="L189" t="str">
            <v>Сума     │</v>
          </cell>
          <cell r="M189" t="str">
            <v>Сума     │</v>
          </cell>
          <cell r="N189" t="str">
            <v>Сума     │</v>
          </cell>
          <cell r="O189" t="str">
            <v>Сума     │</v>
          </cell>
          <cell r="P189" t="str">
            <v>Сума     │</v>
          </cell>
          <cell r="Q189" t="str">
            <v>Сума     │</v>
          </cell>
          <cell r="R189" t="str">
            <v>Сума     │</v>
          </cell>
          <cell r="S189" t="str">
            <v>Сума     │</v>
          </cell>
          <cell r="T189" t="str">
            <v>Сума     │</v>
          </cell>
          <cell r="U189" t="str">
            <v>Сума     │</v>
          </cell>
        </row>
        <row r="190">
          <cell r="A190" t="str">
            <v>├──────</v>
          </cell>
          <cell r="B190" t="str">
            <v>──────────────────────────────────────────┼</v>
          </cell>
          <cell r="C190" t="str">
            <v>──────────────┤</v>
          </cell>
          <cell r="D190" t="str">
            <v>──────────────┤</v>
          </cell>
          <cell r="E190" t="str">
            <v>──────────────┤</v>
          </cell>
          <cell r="F190" t="str">
            <v>──────────────┤</v>
          </cell>
          <cell r="G190" t="str">
            <v>──────────────┤</v>
          </cell>
          <cell r="H190" t="str">
            <v>──────────────┤</v>
          </cell>
          <cell r="I190" t="str">
            <v>───────────────┤</v>
          </cell>
          <cell r="J190" t="str">
            <v>───────────────┤</v>
          </cell>
          <cell r="K190" t="str">
            <v>───────────────┤</v>
          </cell>
          <cell r="L190" t="str">
            <v>───────────────┤</v>
          </cell>
          <cell r="M190" t="str">
            <v>───────────────┤</v>
          </cell>
          <cell r="N190" t="str">
            <v>───────────────┤</v>
          </cell>
          <cell r="O190" t="str">
            <v>───────────────┤</v>
          </cell>
          <cell r="P190" t="str">
            <v>───────────────┤</v>
          </cell>
          <cell r="Q190" t="str">
            <v>───────────────┤</v>
          </cell>
          <cell r="R190" t="str">
            <v>───────────────┤</v>
          </cell>
          <cell r="S190" t="str">
            <v>───────────────┤</v>
          </cell>
          <cell r="T190" t="str">
            <v>───────────────┤</v>
          </cell>
          <cell r="U190" t="str">
            <v>───────────────┤</v>
          </cell>
        </row>
        <row r="191">
          <cell r="A191" t="str">
            <v>5.2.</v>
          </cell>
          <cell r="B191" t="str">
            <v>Кошти в розрахунках в іноземній валюті</v>
          </cell>
          <cell r="C191">
            <v>68379250.819999993</v>
          </cell>
          <cell r="D191">
            <v>63315093.969999999</v>
          </cell>
          <cell r="E191">
            <v>58812296.280000001</v>
          </cell>
          <cell r="F191">
            <v>61790070.390000001</v>
          </cell>
          <cell r="G191">
            <v>79394827.469999999</v>
          </cell>
          <cell r="H191">
            <v>596188619.05999994</v>
          </cell>
          <cell r="I191">
            <v>53055713.799999997</v>
          </cell>
          <cell r="J191">
            <v>58477609.43</v>
          </cell>
          <cell r="K191">
            <v>81890042.099999994</v>
          </cell>
          <cell r="L191">
            <v>86512944.719999999</v>
          </cell>
          <cell r="M191">
            <v>94524009.810000002</v>
          </cell>
          <cell r="N191">
            <v>102854160.98</v>
          </cell>
          <cell r="O191">
            <v>100511829.94</v>
          </cell>
          <cell r="P191">
            <v>101275626.84999999</v>
          </cell>
          <cell r="Q191">
            <v>95141096.909999996</v>
          </cell>
          <cell r="R191">
            <v>59565354.060000002</v>
          </cell>
          <cell r="S191">
            <v>47969095.859999999</v>
          </cell>
          <cell r="T191">
            <v>51577554.460000001</v>
          </cell>
          <cell r="U191">
            <v>26758916.010000002</v>
          </cell>
        </row>
        <row r="192">
          <cell r="A192" t="str">
            <v>5.3.</v>
          </cell>
          <cell r="B192" t="str">
            <v>Рахунки працівників банку</v>
          </cell>
          <cell r="C192">
            <v>32580718.09</v>
          </cell>
          <cell r="D192">
            <v>35641275.82</v>
          </cell>
          <cell r="E192">
            <v>35744481.5</v>
          </cell>
          <cell r="F192">
            <v>34947818.880000003</v>
          </cell>
          <cell r="G192">
            <v>39665263.549999997</v>
          </cell>
          <cell r="H192">
            <v>43845146.789999999</v>
          </cell>
          <cell r="I192">
            <v>42413775.109999999</v>
          </cell>
          <cell r="J192">
            <v>45875739.380000003</v>
          </cell>
          <cell r="K192">
            <v>45656060.130000003</v>
          </cell>
          <cell r="L192">
            <v>38571289.299999997</v>
          </cell>
          <cell r="M192">
            <v>35759412.57</v>
          </cell>
          <cell r="N192">
            <v>40417458.189999998</v>
          </cell>
          <cell r="O192">
            <v>40358153.130000003</v>
          </cell>
          <cell r="P192">
            <v>41561800.600000001</v>
          </cell>
          <cell r="Q192">
            <v>42540069.75</v>
          </cell>
          <cell r="R192">
            <v>44047154.939999998</v>
          </cell>
          <cell r="S192">
            <v>52968168.57</v>
          </cell>
          <cell r="T192">
            <v>65958386.259999998</v>
          </cell>
          <cell r="U192">
            <v>66883379.130000003</v>
          </cell>
        </row>
        <row r="193">
          <cell r="A193" t="str">
            <v>5.4.</v>
          </cell>
          <cell r="B193" t="str">
            <v>Нараховані проценти за рахунками клієнтів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B194" t="str">
            <v>у національній валюті</v>
          </cell>
        </row>
        <row r="195">
          <cell r="A195" t="str">
            <v>5.5.</v>
          </cell>
          <cell r="B195" t="str">
            <v>Нараховані проценти за рахунками клієнтів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B196" t="str">
            <v>у іноземній валюті</v>
          </cell>
        </row>
        <row r="197">
          <cell r="A197" t="str">
            <v>6.</v>
          </cell>
          <cell r="B197" t="str">
            <v>Рахунки капіталу</v>
          </cell>
          <cell r="C197">
            <v>5710241781.0200005</v>
          </cell>
          <cell r="D197">
            <v>5933329067.96</v>
          </cell>
          <cell r="E197">
            <v>5639370853.6099997</v>
          </cell>
          <cell r="F197">
            <v>4406123829.4099998</v>
          </cell>
          <cell r="G197">
            <v>5093815082.9300003</v>
          </cell>
          <cell r="H197">
            <v>5066646389.8100004</v>
          </cell>
          <cell r="I197">
            <v>4904057645.5100002</v>
          </cell>
          <cell r="J197">
            <v>5690935718.6800003</v>
          </cell>
          <cell r="K197">
            <v>6155138484.0600004</v>
          </cell>
          <cell r="L197">
            <v>6816205248.8299999</v>
          </cell>
          <cell r="M197">
            <v>7745477075.8800001</v>
          </cell>
          <cell r="N197">
            <v>8123568973.1000004</v>
          </cell>
          <cell r="O197">
            <v>7632456025.3299999</v>
          </cell>
          <cell r="P197">
            <v>7897348181.1499996</v>
          </cell>
          <cell r="Q197">
            <v>7464248637.8299999</v>
          </cell>
          <cell r="R197">
            <v>3082465307.9899998</v>
          </cell>
          <cell r="S197">
            <v>3071783820.1700001</v>
          </cell>
          <cell r="T197">
            <v>2724554391.0100002</v>
          </cell>
          <cell r="U197">
            <v>2606199590.9299998</v>
          </cell>
        </row>
        <row r="198">
          <cell r="A198" t="str">
            <v>6.1.</v>
          </cell>
          <cell r="B198" t="str">
            <v>Статутний фонд</v>
          </cell>
          <cell r="C198">
            <v>10015000</v>
          </cell>
          <cell r="D198">
            <v>10015000</v>
          </cell>
          <cell r="E198">
            <v>10015000</v>
          </cell>
          <cell r="F198">
            <v>10015000</v>
          </cell>
          <cell r="G198">
            <v>10015000</v>
          </cell>
          <cell r="H198">
            <v>10015000</v>
          </cell>
          <cell r="I198">
            <v>10015000</v>
          </cell>
          <cell r="J198">
            <v>10015000</v>
          </cell>
          <cell r="K198">
            <v>10015000</v>
          </cell>
          <cell r="L198">
            <v>10015000</v>
          </cell>
          <cell r="M198">
            <v>10015000</v>
          </cell>
          <cell r="N198">
            <v>10015000</v>
          </cell>
          <cell r="O198">
            <v>10015000</v>
          </cell>
          <cell r="P198">
            <v>10015000</v>
          </cell>
          <cell r="Q198">
            <v>10015000</v>
          </cell>
          <cell r="R198">
            <v>10015000</v>
          </cell>
          <cell r="S198">
            <v>10015000</v>
          </cell>
          <cell r="T198">
            <v>10015000</v>
          </cell>
          <cell r="U198">
            <v>10015000</v>
          </cell>
        </row>
        <row r="199">
          <cell r="A199" t="str">
            <v>6.2.</v>
          </cell>
          <cell r="B199" t="str">
            <v>Фонди та загальні резерви банку</v>
          </cell>
          <cell r="C199">
            <v>1487860767.5699999</v>
          </cell>
          <cell r="D199">
            <v>1487860767.5699999</v>
          </cell>
          <cell r="E199">
            <v>1487860767.5699999</v>
          </cell>
          <cell r="F199">
            <v>1487860767.5699999</v>
          </cell>
          <cell r="G199">
            <v>1487860767.5699999</v>
          </cell>
          <cell r="H199">
            <v>1534938916.0799999</v>
          </cell>
          <cell r="I199">
            <v>1534938916.0799999</v>
          </cell>
          <cell r="J199">
            <v>1534938916.0799999</v>
          </cell>
          <cell r="K199">
            <v>1534938916.0799999</v>
          </cell>
          <cell r="L199">
            <v>1534938916.0799999</v>
          </cell>
          <cell r="M199">
            <v>1534938916.0799999</v>
          </cell>
          <cell r="N199">
            <v>1534938916.0799999</v>
          </cell>
          <cell r="O199">
            <v>1534938916.0799999</v>
          </cell>
          <cell r="P199">
            <v>1534938916.0799999</v>
          </cell>
          <cell r="Q199">
            <v>1534938916.0799999</v>
          </cell>
          <cell r="R199">
            <v>1534938916.0799999</v>
          </cell>
          <cell r="S199">
            <v>1534938916.0799999</v>
          </cell>
          <cell r="T199">
            <v>1596170036.4000001</v>
          </cell>
          <cell r="U199">
            <v>1596170036.4000001</v>
          </cell>
        </row>
        <row r="200">
          <cell r="A200" t="str">
            <v>6.3.</v>
          </cell>
          <cell r="B200" t="str">
            <v>Результат переоцінки</v>
          </cell>
          <cell r="C200">
            <v>3082430747.8499999</v>
          </cell>
          <cell r="D200">
            <v>3227070229.1199999</v>
          </cell>
          <cell r="E200">
            <v>2863782758.21</v>
          </cell>
          <cell r="F200">
            <v>2080953045.45</v>
          </cell>
          <cell r="G200">
            <v>2698179017.5599999</v>
          </cell>
          <cell r="H200">
            <v>2615766668.5599999</v>
          </cell>
          <cell r="I200">
            <v>2362318068.5599999</v>
          </cell>
          <cell r="J200">
            <v>2334890538.75</v>
          </cell>
          <cell r="K200">
            <v>2696309481.48</v>
          </cell>
          <cell r="L200">
            <v>3259918699.1599998</v>
          </cell>
          <cell r="M200">
            <v>4097980512.02</v>
          </cell>
          <cell r="N200">
            <v>4389668956.3999996</v>
          </cell>
          <cell r="O200">
            <v>3782386035.1700001</v>
          </cell>
          <cell r="P200">
            <v>3918846265.23</v>
          </cell>
          <cell r="Q200">
            <v>3347335932.1399999</v>
          </cell>
          <cell r="R200">
            <v>467182319.30000001</v>
          </cell>
          <cell r="S200">
            <v>356673398.30000001</v>
          </cell>
          <cell r="T200">
            <v>-75431299.510000005</v>
          </cell>
          <cell r="U200">
            <v>-310779792.01999998</v>
          </cell>
        </row>
        <row r="201">
          <cell r="A201" t="str">
            <v>6.4.</v>
          </cell>
          <cell r="B201" t="str">
            <v>Результат минулого року</v>
          </cell>
          <cell r="C201">
            <v>620247741.42999995</v>
          </cell>
          <cell r="D201">
            <v>620251250.92999995</v>
          </cell>
          <cell r="E201">
            <v>569145019.20000005</v>
          </cell>
          <cell r="F201">
            <v>47122123.990000002</v>
          </cell>
          <cell r="G201">
            <v>47252731.07</v>
          </cell>
          <cell r="H201">
            <v>189124.91</v>
          </cell>
          <cell r="I201">
            <v>213333.04</v>
          </cell>
          <cell r="J201">
            <v>888407.75</v>
          </cell>
          <cell r="K201">
            <v>938974.89</v>
          </cell>
          <cell r="L201">
            <v>951189.89</v>
          </cell>
          <cell r="M201">
            <v>963106.64</v>
          </cell>
          <cell r="N201">
            <v>1238647.05</v>
          </cell>
          <cell r="O201">
            <v>1718356597.3699999</v>
          </cell>
          <cell r="P201">
            <v>1718440532.8299999</v>
          </cell>
          <cell r="Q201">
            <v>1718458017.22</v>
          </cell>
          <cell r="R201">
            <v>85031369.730000004</v>
          </cell>
          <cell r="S201">
            <v>85157324.620000005</v>
          </cell>
          <cell r="T201">
            <v>24001112.609999999</v>
          </cell>
          <cell r="U201">
            <v>24505907.98</v>
          </cell>
        </row>
        <row r="202">
          <cell r="A202" t="str">
            <v>6.5.</v>
          </cell>
          <cell r="B202" t="str">
            <v>Результат поточної діяльності банку</v>
          </cell>
          <cell r="C202">
            <v>88351822.780000001</v>
          </cell>
          <cell r="D202">
            <v>166796118.94999999</v>
          </cell>
          <cell r="E202">
            <v>233906410.25999999</v>
          </cell>
          <cell r="F202">
            <v>305511994.02999997</v>
          </cell>
          <cell r="G202">
            <v>376444246.38</v>
          </cell>
          <cell r="H202">
            <v>433173302.81</v>
          </cell>
          <cell r="I202">
            <v>524008950.38</v>
          </cell>
          <cell r="J202">
            <v>1337644702.9100001</v>
          </cell>
          <cell r="K202">
            <v>1440377958.4200001</v>
          </cell>
          <cell r="L202">
            <v>1537823290.51</v>
          </cell>
          <cell r="M202">
            <v>1629021387.95</v>
          </cell>
          <cell r="N202">
            <v>1717116278.6099999</v>
          </cell>
          <cell r="O202">
            <v>116149431.39</v>
          </cell>
          <cell r="P202">
            <v>244497421.69</v>
          </cell>
          <cell r="Q202">
            <v>391818377.49000001</v>
          </cell>
          <cell r="R202">
            <v>523622710.83999997</v>
          </cell>
          <cell r="S202">
            <v>623324189.13</v>
          </cell>
          <cell r="T202">
            <v>727508001.63999999</v>
          </cell>
          <cell r="U202">
            <v>844015769.05999994</v>
          </cell>
        </row>
        <row r="203">
          <cell r="A203" t="str">
            <v>6.6.</v>
          </cell>
          <cell r="B203" t="str">
            <v>Резерв під заборгованість</v>
          </cell>
          <cell r="C203">
            <v>421335701.38999999</v>
          </cell>
          <cell r="D203">
            <v>421335701.38999999</v>
          </cell>
          <cell r="E203">
            <v>474660898.37</v>
          </cell>
          <cell r="F203">
            <v>474660898.37</v>
          </cell>
          <cell r="G203">
            <v>474063320.35000002</v>
          </cell>
          <cell r="H203">
            <v>472563377.44999999</v>
          </cell>
          <cell r="I203">
            <v>472563377.44999999</v>
          </cell>
          <cell r="J203">
            <v>472558153.19</v>
          </cell>
          <cell r="K203">
            <v>472558153.19</v>
          </cell>
          <cell r="L203">
            <v>472558153.19</v>
          </cell>
          <cell r="M203">
            <v>472558153.19</v>
          </cell>
          <cell r="N203">
            <v>470591174.95999998</v>
          </cell>
          <cell r="O203">
            <v>470610045.31999999</v>
          </cell>
          <cell r="P203">
            <v>470610045.31999999</v>
          </cell>
          <cell r="Q203">
            <v>461682394.89999998</v>
          </cell>
          <cell r="R203">
            <v>461674992.04000002</v>
          </cell>
          <cell r="S203">
            <v>461674992.04000002</v>
          </cell>
          <cell r="T203">
            <v>442291539.87</v>
          </cell>
          <cell r="U203">
            <v>442272669.50999999</v>
          </cell>
        </row>
        <row r="204">
          <cell r="A204" t="str">
            <v>7.</v>
          </cell>
          <cell r="B204" t="str">
            <v>Некласифіковані пасиви</v>
          </cell>
          <cell r="C204">
            <v>910521995.00999999</v>
          </cell>
          <cell r="D204">
            <v>948116694.13</v>
          </cell>
          <cell r="E204">
            <v>910572346.02999997</v>
          </cell>
          <cell r="F204">
            <v>856768216.92999995</v>
          </cell>
          <cell r="G204">
            <v>869723344.33000004</v>
          </cell>
          <cell r="H204">
            <v>864207953.39999998</v>
          </cell>
          <cell r="I204">
            <v>832907813.40999997</v>
          </cell>
          <cell r="J204">
            <v>83916269.599999994</v>
          </cell>
          <cell r="K204">
            <v>163836746.84</v>
          </cell>
          <cell r="L204">
            <v>231656372.96000001</v>
          </cell>
          <cell r="M204">
            <v>396711433.24000001</v>
          </cell>
          <cell r="N204">
            <v>220310286.38999999</v>
          </cell>
          <cell r="O204">
            <v>158976299.33000001</v>
          </cell>
          <cell r="P204">
            <v>61055899.450000003</v>
          </cell>
          <cell r="Q204">
            <v>139093959.06</v>
          </cell>
          <cell r="R204">
            <v>77489764.420000002</v>
          </cell>
          <cell r="S204">
            <v>89331923.310000002</v>
          </cell>
          <cell r="T204">
            <v>94156046.730000004</v>
          </cell>
          <cell r="U204">
            <v>267565732.34</v>
          </cell>
        </row>
        <row r="205">
          <cell r="A205" t="str">
            <v>7.1.</v>
          </cell>
          <cell r="B205" t="str">
            <v>Рахунок МВФ № 1</v>
          </cell>
          <cell r="C205">
            <v>27086788.280000001</v>
          </cell>
          <cell r="D205">
            <v>27058155.309999999</v>
          </cell>
          <cell r="E205">
            <v>27063065.620000001</v>
          </cell>
          <cell r="F205">
            <v>26535869.84</v>
          </cell>
          <cell r="G205">
            <v>26827686.010000002</v>
          </cell>
          <cell r="H205">
            <v>26758619.620000001</v>
          </cell>
          <cell r="I205">
            <v>26580494.25</v>
          </cell>
          <cell r="J205">
            <v>26612873.02</v>
          </cell>
          <cell r="K205">
            <v>26743597.829999998</v>
          </cell>
          <cell r="L205">
            <v>27279814.050000001</v>
          </cell>
          <cell r="M205">
            <v>27953905.719999999</v>
          </cell>
          <cell r="N205">
            <v>28260924.449999999</v>
          </cell>
          <cell r="O205">
            <v>27661291.449999999</v>
          </cell>
          <cell r="P205">
            <v>27844752.440000001</v>
          </cell>
          <cell r="Q205">
            <v>27365785.100000001</v>
          </cell>
          <cell r="R205">
            <v>26272855.77</v>
          </cell>
          <cell r="S205">
            <v>25803968.210000001</v>
          </cell>
          <cell r="T205">
            <v>25508519.609999999</v>
          </cell>
          <cell r="U205">
            <v>25400045.140000001</v>
          </cell>
        </row>
        <row r="206">
          <cell r="A206" t="str">
            <v>7.2.</v>
          </cell>
          <cell r="B206" t="str">
            <v>Кредиторська заборгованість банку</v>
          </cell>
          <cell r="C206">
            <v>9343712.5199999996</v>
          </cell>
          <cell r="D206">
            <v>28601603.899999999</v>
          </cell>
          <cell r="E206">
            <v>12917297.51</v>
          </cell>
          <cell r="F206">
            <v>14522459.109999999</v>
          </cell>
          <cell r="G206">
            <v>18585210.190000001</v>
          </cell>
          <cell r="H206">
            <v>6719057.79</v>
          </cell>
          <cell r="I206">
            <v>77392179.640000001</v>
          </cell>
          <cell r="J206">
            <v>15002719.34</v>
          </cell>
          <cell r="K206">
            <v>55223859.600000001</v>
          </cell>
          <cell r="L206">
            <v>103489341.15000001</v>
          </cell>
          <cell r="M206">
            <v>167311200.19999999</v>
          </cell>
          <cell r="N206">
            <v>6264004.8200000003</v>
          </cell>
          <cell r="O206">
            <v>9012949.1600000001</v>
          </cell>
          <cell r="P206">
            <v>10165307.109999999</v>
          </cell>
          <cell r="Q206">
            <v>83914089.030000001</v>
          </cell>
          <cell r="R206">
            <v>26154129.43</v>
          </cell>
          <cell r="S206">
            <v>36491580.009999998</v>
          </cell>
          <cell r="T206">
            <v>37878035.740000002</v>
          </cell>
          <cell r="U206">
            <v>182185711.19999999</v>
          </cell>
        </row>
        <row r="207">
          <cell r="A207" t="str">
            <v>7.3.</v>
          </cell>
          <cell r="B207" t="str">
            <v>Зобов'язання за деривативами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 t="str">
            <v>7.4.</v>
          </cell>
          <cell r="B208" t="str">
            <v>Транзитний та накопичувальний рахунки</v>
          </cell>
          <cell r="C208">
            <v>158040880.80000001</v>
          </cell>
          <cell r="D208">
            <v>174919071.11000001</v>
          </cell>
          <cell r="E208">
            <v>153152663.36000001</v>
          </cell>
          <cell r="F208">
            <v>99217365.019999996</v>
          </cell>
          <cell r="G208">
            <v>109752443.87</v>
          </cell>
          <cell r="H208">
            <v>117984777.89</v>
          </cell>
          <cell r="I208">
            <v>16953213.34</v>
          </cell>
          <cell r="J208">
            <v>35056981.759999998</v>
          </cell>
          <cell r="K208">
            <v>73655362.310000002</v>
          </cell>
          <cell r="L208">
            <v>92803943.569999993</v>
          </cell>
          <cell r="M208">
            <v>194624725.16999999</v>
          </cell>
          <cell r="N208">
            <v>180145136.62</v>
          </cell>
          <cell r="O208">
            <v>116075183.84</v>
          </cell>
          <cell r="P208">
            <v>15798776.33</v>
          </cell>
          <cell r="Q208">
            <v>20747810.25</v>
          </cell>
          <cell r="R208">
            <v>19400897.260000002</v>
          </cell>
          <cell r="S208">
            <v>22216736.879999999</v>
          </cell>
          <cell r="T208">
            <v>26749627.449999999</v>
          </cell>
          <cell r="U208">
            <v>55574759.119999997</v>
          </cell>
        </row>
        <row r="209">
          <cell r="A209" t="str">
            <v>7.5.</v>
          </cell>
          <cell r="B209" t="str">
            <v>Доходи майбутніх періодів</v>
          </cell>
          <cell r="C209">
            <v>715629248.65999997</v>
          </cell>
          <cell r="D209">
            <v>716907992.35000002</v>
          </cell>
          <cell r="E209">
            <v>716590669.84000003</v>
          </cell>
          <cell r="F209">
            <v>715441258.01999998</v>
          </cell>
          <cell r="G209">
            <v>713942775.85000002</v>
          </cell>
          <cell r="H209">
            <v>711905036.13</v>
          </cell>
          <cell r="I209">
            <v>711587274.24000001</v>
          </cell>
          <cell r="J209">
            <v>6623113.3200000003</v>
          </cell>
          <cell r="K209">
            <v>7352079.4800000004</v>
          </cell>
          <cell r="L209">
            <v>6921658.7599999998</v>
          </cell>
          <cell r="M209">
            <v>6070060.5700000003</v>
          </cell>
          <cell r="N209">
            <v>4611529.54</v>
          </cell>
          <cell r="O209">
            <v>5000717.46</v>
          </cell>
          <cell r="P209">
            <v>6388175.0599999996</v>
          </cell>
          <cell r="Q209">
            <v>5887222.0999999996</v>
          </cell>
          <cell r="R209">
            <v>4963633.71</v>
          </cell>
          <cell r="S209">
            <v>3842072.66</v>
          </cell>
          <cell r="T209">
            <v>2765041.97</v>
          </cell>
          <cell r="U209">
            <v>3437098.92</v>
          </cell>
        </row>
        <row r="210">
          <cell r="A210" t="str">
            <v>7.6.</v>
          </cell>
          <cell r="B210" t="str">
            <v>Інші пасиви</v>
          </cell>
          <cell r="C210">
            <v>421364.75</v>
          </cell>
          <cell r="D210">
            <v>629871.46</v>
          </cell>
          <cell r="E210">
            <v>848649.7</v>
          </cell>
          <cell r="F210">
            <v>1051264.94</v>
          </cell>
          <cell r="G210">
            <v>615228.41</v>
          </cell>
          <cell r="H210">
            <v>840461.97</v>
          </cell>
          <cell r="I210">
            <v>394651.94</v>
          </cell>
          <cell r="J210">
            <v>620582.16</v>
          </cell>
          <cell r="K210">
            <v>861847.62</v>
          </cell>
          <cell r="L210">
            <v>1161615.43</v>
          </cell>
          <cell r="M210">
            <v>751541.58</v>
          </cell>
          <cell r="N210">
            <v>1028690.96</v>
          </cell>
          <cell r="O210">
            <v>1226157.42</v>
          </cell>
          <cell r="P210">
            <v>858888.51</v>
          </cell>
          <cell r="Q210">
            <v>1179052.58</v>
          </cell>
          <cell r="R210">
            <v>698248.25</v>
          </cell>
          <cell r="S210">
            <v>977565.55</v>
          </cell>
          <cell r="T210">
            <v>1254821.96</v>
          </cell>
          <cell r="U210">
            <v>968117.96</v>
          </cell>
        </row>
        <row r="211">
          <cell r="A211" t="str">
            <v>Б.</v>
          </cell>
          <cell r="B211" t="str">
            <v>Усього пасивів</v>
          </cell>
          <cell r="C211">
            <v>62526956947.110001</v>
          </cell>
          <cell r="D211">
            <v>65244006090.709999</v>
          </cell>
          <cell r="E211">
            <v>66823294574.470001</v>
          </cell>
          <cell r="F211">
            <v>67143703996.650002</v>
          </cell>
          <cell r="G211">
            <v>71181846426.070007</v>
          </cell>
          <cell r="H211">
            <v>75477897819.369995</v>
          </cell>
          <cell r="I211">
            <v>82803985140.570007</v>
          </cell>
          <cell r="J211">
            <v>88636962209.259995</v>
          </cell>
          <cell r="K211">
            <v>87789565861.169998</v>
          </cell>
          <cell r="L211">
            <v>81434044055.75</v>
          </cell>
          <cell r="M211">
            <v>78036080463.440002</v>
          </cell>
          <cell r="N211">
            <v>78063114195.039993</v>
          </cell>
          <cell r="O211">
            <v>77435794450.710007</v>
          </cell>
          <cell r="P211">
            <v>81979746599.059998</v>
          </cell>
          <cell r="Q211">
            <v>86552998107.119995</v>
          </cell>
          <cell r="R211">
            <v>83896714588.580002</v>
          </cell>
          <cell r="S211">
            <v>85232890199.300003</v>
          </cell>
          <cell r="T211">
            <v>85293925201.259995</v>
          </cell>
          <cell r="U211">
            <v>87425860302.949997</v>
          </cell>
        </row>
        <row r="212">
          <cell r="A212" t="str">
            <v>Активи</v>
          </cell>
          <cell r="B212" t="str">
            <v>- Пасиви (має бути 0)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-795930000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ForexiteQuotes" refreshOnLoad="1" preserveFormatting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urrency" refreshOnLoad="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hyperlink" Target="http://www.forexi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30"/>
  <sheetViews>
    <sheetView tabSelected="1" zoomScale="90" zoomScaleNormal="90" workbookViewId="0">
      <pane xSplit="1" ySplit="6" topLeftCell="B7" activePane="bottomRight" state="frozen"/>
      <selection activeCell="B5" sqref="B5"/>
      <selection pane="topRight" activeCell="B5" sqref="B5"/>
      <selection pane="bottomLeft" activeCell="B5" sqref="B5"/>
      <selection pane="bottomRight" activeCell="I5" sqref="I5"/>
    </sheetView>
  </sheetViews>
  <sheetFormatPr defaultColWidth="9.140625" defaultRowHeight="12.75"/>
  <cols>
    <col min="1" max="1" width="30.28515625" style="2" bestFit="1" customWidth="1"/>
    <col min="2" max="5" width="6.85546875" style="2" bestFit="1" customWidth="1"/>
    <col min="6" max="6" width="7.28515625" style="2" bestFit="1" customWidth="1"/>
    <col min="7" max="7" width="7.7109375" style="2" bestFit="1" customWidth="1"/>
    <col min="8" max="9" width="6.85546875" style="2" bestFit="1" customWidth="1"/>
    <col min="10" max="10" width="6.42578125" style="2" bestFit="1" customWidth="1"/>
    <col min="11" max="11" width="9.28515625" style="2" customWidth="1"/>
    <col min="12" max="12" width="8" style="2" customWidth="1"/>
    <col min="13" max="13" width="9.140625" style="2" customWidth="1"/>
    <col min="14" max="14" width="6.85546875" style="2" bestFit="1" customWidth="1"/>
    <col min="15" max="15" width="7.42578125" style="2" bestFit="1" customWidth="1"/>
    <col min="16" max="18" width="7.5703125" style="2" bestFit="1" customWidth="1"/>
    <col min="19" max="24" width="6.85546875" style="2" bestFit="1" customWidth="1"/>
    <col min="25" max="28" width="6.42578125" style="2" bestFit="1" customWidth="1"/>
    <col min="29" max="31" width="5.7109375" style="2" bestFit="1" customWidth="1"/>
    <col min="32" max="16384" width="9.140625" style="2"/>
  </cols>
  <sheetData>
    <row r="1" spans="1:24" ht="15">
      <c r="A1" s="1" t="s">
        <v>0</v>
      </c>
      <c r="F1" s="17" t="s">
        <v>25</v>
      </c>
      <c r="G1" s="19"/>
      <c r="H1" s="19"/>
      <c r="I1" s="18"/>
      <c r="K1" s="20" t="s">
        <v>26</v>
      </c>
      <c r="L1" s="21"/>
      <c r="M1" s="22" t="s">
        <v>27</v>
      </c>
      <c r="N1" s="16" t="s">
        <v>1</v>
      </c>
      <c r="P1" s="23" t="s">
        <v>26</v>
      </c>
      <c r="Q1" s="24" t="s">
        <v>27</v>
      </c>
      <c r="R1" s="25" t="s">
        <v>1</v>
      </c>
    </row>
    <row r="2" spans="1:24" ht="15">
      <c r="A2" s="26" t="s">
        <v>2</v>
      </c>
      <c r="B2" s="27" t="s">
        <v>3</v>
      </c>
      <c r="C2" s="26" t="s">
        <v>4</v>
      </c>
      <c r="D2" s="26" t="s">
        <v>5</v>
      </c>
      <c r="F2" s="28" t="s">
        <v>26</v>
      </c>
      <c r="G2" s="29"/>
      <c r="H2" s="30" t="s">
        <v>27</v>
      </c>
      <c r="I2" s="31" t="s">
        <v>1</v>
      </c>
      <c r="K2" s="32">
        <f>CASH!$B$2</f>
        <v>7.9180000000000001</v>
      </c>
      <c r="L2" s="29" t="s">
        <v>7</v>
      </c>
      <c r="M2" s="33">
        <f>CASH!$C$2</f>
        <v>7.9693329999999998</v>
      </c>
      <c r="N2" s="34">
        <f>M2-K2</f>
        <v>5.1332999999999629E-2</v>
      </c>
      <c r="P2" s="35">
        <f>K3/K2</f>
        <v>1.2609244758777469</v>
      </c>
      <c r="Q2" s="36">
        <f>M3/M2</f>
        <v>1.2774804365685308</v>
      </c>
      <c r="R2" s="37">
        <f t="shared" ref="R2" si="0">Q2-P2</f>
        <v>1.6555960690783911E-2</v>
      </c>
    </row>
    <row r="3" spans="1:24" ht="15.75" thickBot="1">
      <c r="A3" s="3" t="str">
        <f>CONCATENATE("Курс на начало периода, ",D2)</f>
        <v>Курс на начало периода, UAH</v>
      </c>
      <c r="B3" s="4">
        <f>M2</f>
        <v>7.9693329999999998</v>
      </c>
      <c r="C3" s="4">
        <f>M3</f>
        <v>10.180667</v>
      </c>
      <c r="D3" s="38" t="s">
        <v>8</v>
      </c>
      <c r="F3" s="39">
        <f>K2*P3</f>
        <v>10.062986199999999</v>
      </c>
      <c r="G3" s="40" t="s">
        <v>9</v>
      </c>
      <c r="H3" s="41">
        <f>M2*Q4</f>
        <v>10.260165273579766</v>
      </c>
      <c r="I3" s="42">
        <f>H3-F3</f>
        <v>0.1971790735797665</v>
      </c>
      <c r="K3" s="32">
        <f>CASH!$B$3</f>
        <v>9.984</v>
      </c>
      <c r="L3" s="29" t="s">
        <v>9</v>
      </c>
      <c r="M3" s="33">
        <f>CASH!$C$3</f>
        <v>10.180667</v>
      </c>
      <c r="N3" s="34">
        <f t="shared" ref="N3:N4" si="1">M3-K3</f>
        <v>0.1966669999999997</v>
      </c>
      <c r="P3" s="43">
        <f>ForexiteQuotes!B3</f>
        <v>1.2708999999999999</v>
      </c>
      <c r="Q3" s="44">
        <f>ForexiteQuotes!C3</f>
        <v>1.2714000000000001</v>
      </c>
      <c r="R3" s="45">
        <f>Q3-P3</f>
        <v>5.0000000000016698E-4</v>
      </c>
    </row>
    <row r="4" spans="1:24" ht="15.75" thickBot="1">
      <c r="A4" s="3" t="s">
        <v>10</v>
      </c>
      <c r="B4" s="5">
        <v>6.7500000000000004E-2</v>
      </c>
      <c r="C4" s="5">
        <v>0.05</v>
      </c>
      <c r="D4" s="46">
        <v>0.1</v>
      </c>
      <c r="G4" s="8"/>
      <c r="K4" s="39">
        <f>CASH!$B$4</f>
        <v>2.4504999999999999</v>
      </c>
      <c r="L4" s="40" t="s">
        <v>28</v>
      </c>
      <c r="M4" s="41">
        <f>CASH!$C$4</f>
        <v>2.5787499999999999</v>
      </c>
      <c r="N4" s="47">
        <f t="shared" si="1"/>
        <v>0.12824999999999998</v>
      </c>
      <c r="Q4" s="48">
        <f>P3+R2</f>
        <v>1.2874559606907838</v>
      </c>
      <c r="R4" s="48"/>
    </row>
    <row r="5" spans="1:24">
      <c r="A5" s="3" t="s">
        <v>11</v>
      </c>
      <c r="B5" s="6">
        <v>0.05</v>
      </c>
      <c r="C5" s="6">
        <f>B5*P2</f>
        <v>6.3046223793887343E-2</v>
      </c>
      <c r="D5" s="38" t="s">
        <v>8</v>
      </c>
      <c r="F5" s="49"/>
    </row>
    <row r="6" spans="1:24">
      <c r="A6" s="3" t="s">
        <v>12</v>
      </c>
      <c r="B6" s="50">
        <v>3</v>
      </c>
      <c r="C6" s="7"/>
      <c r="D6" s="7"/>
      <c r="O6" s="8"/>
      <c r="P6" s="9"/>
    </row>
    <row r="7" spans="1:24">
      <c r="A7" s="10"/>
      <c r="B7" s="10"/>
      <c r="C7" s="10"/>
      <c r="D7" s="11"/>
      <c r="E7" s="7"/>
      <c r="F7" s="7"/>
    </row>
    <row r="8" spans="1:24">
      <c r="A8" s="12" t="s">
        <v>6</v>
      </c>
      <c r="B8" s="13">
        <f>B28/B10</f>
        <v>1.2788283979667305</v>
      </c>
      <c r="C8" s="13">
        <f t="shared" ref="C8:X8" si="2">C28/C10</f>
        <v>1.2787077407453267</v>
      </c>
      <c r="D8" s="13">
        <f t="shared" si="2"/>
        <v>1.2785886988920072</v>
      </c>
      <c r="E8" s="13">
        <f t="shared" si="2"/>
        <v>1.2784712401824763</v>
      </c>
      <c r="F8" s="13">
        <f t="shared" si="2"/>
        <v>1.2783553332438811</v>
      </c>
      <c r="G8" s="13">
        <f t="shared" si="2"/>
        <v>1.2782409475268759</v>
      </c>
      <c r="H8" s="13">
        <f t="shared" si="2"/>
        <v>1.2781280532787767</v>
      </c>
      <c r="I8" s="13">
        <f t="shared" si="2"/>
        <v>1.2780166215177615</v>
      </c>
      <c r="J8" s="13">
        <f t="shared" si="2"/>
        <v>1.2779066240080652</v>
      </c>
      <c r="K8" s="13">
        <f t="shared" si="2"/>
        <v>1.2777980332361263</v>
      </c>
      <c r="L8" s="13">
        <f t="shared" si="2"/>
        <v>1.2776908223876442</v>
      </c>
      <c r="M8" s="13">
        <f t="shared" si="2"/>
        <v>1.2775849653255031</v>
      </c>
      <c r="N8" s="13">
        <f t="shared" si="2"/>
        <v>1.2774804365685308</v>
      </c>
      <c r="O8" s="13">
        <f t="shared" si="2"/>
        <v>1.277377211271048</v>
      </c>
      <c r="P8" s="13">
        <f t="shared" si="2"/>
        <v>1.27727526520318</v>
      </c>
      <c r="Q8" s="13">
        <f t="shared" si="2"/>
        <v>1.277174574731897</v>
      </c>
      <c r="R8" s="13">
        <f t="shared" si="2"/>
        <v>1.2770751168027479</v>
      </c>
      <c r="S8" s="13">
        <f t="shared" si="2"/>
        <v>1.2769768689222627</v>
      </c>
      <c r="T8" s="13">
        <f t="shared" si="2"/>
        <v>1.276879809140993</v>
      </c>
      <c r="U8" s="13">
        <f t="shared" si="2"/>
        <v>1.276783916037163</v>
      </c>
      <c r="V8" s="13">
        <f t="shared" si="2"/>
        <v>1.276689168700909</v>
      </c>
      <c r="W8" s="13">
        <f t="shared" si="2"/>
        <v>1.2765955467190775</v>
      </c>
      <c r="X8" s="13">
        <f t="shared" si="2"/>
        <v>1.2765030301605635</v>
      </c>
    </row>
    <row r="9" spans="1:24">
      <c r="A9" s="1" t="s">
        <v>13</v>
      </c>
      <c r="B9" s="51">
        <f t="shared" ref="B9:M9" si="3">(B10-$N$10)/$N$10</f>
        <v>-7.5288609473339596E-2</v>
      </c>
      <c r="C9" s="51">
        <f t="shared" si="3"/>
        <v>-6.9014558683894639E-2</v>
      </c>
      <c r="D9" s="51">
        <f t="shared" si="3"/>
        <v>-6.2740507894449668E-2</v>
      </c>
      <c r="E9" s="51">
        <f t="shared" si="3"/>
        <v>-5.6466457105004697E-2</v>
      </c>
      <c r="F9" s="51">
        <f t="shared" si="3"/>
        <v>-5.0192406315559733E-2</v>
      </c>
      <c r="G9" s="51">
        <f t="shared" si="3"/>
        <v>-4.3918355526114769E-2</v>
      </c>
      <c r="H9" s="51">
        <f t="shared" si="3"/>
        <v>-3.7644304736669798E-2</v>
      </c>
      <c r="I9" s="51">
        <f t="shared" si="3"/>
        <v>-3.1370253947224834E-2</v>
      </c>
      <c r="J9" s="51">
        <f t="shared" si="3"/>
        <v>-2.5096203157779867E-2</v>
      </c>
      <c r="K9" s="51">
        <f t="shared" si="3"/>
        <v>-1.8822152368334899E-2</v>
      </c>
      <c r="L9" s="51">
        <f t="shared" si="3"/>
        <v>-1.2548101578889933E-2</v>
      </c>
      <c r="M9" s="51">
        <f t="shared" si="3"/>
        <v>-6.2740507894449666E-3</v>
      </c>
      <c r="O9" s="51">
        <f>(O10-$N$10)/$N$10</f>
        <v>6.2740507894449666E-3</v>
      </c>
      <c r="P9" s="51">
        <f t="shared" ref="P9:X9" si="4">(P10-$N$10)/$N$10</f>
        <v>1.2548101578890044E-2</v>
      </c>
      <c r="Q9" s="51">
        <f t="shared" si="4"/>
        <v>1.8822152368335121E-2</v>
      </c>
      <c r="R9" s="51">
        <f t="shared" si="4"/>
        <v>2.50962031577802E-2</v>
      </c>
      <c r="S9" s="51">
        <f t="shared" si="4"/>
        <v>3.1370253947225278E-2</v>
      </c>
      <c r="T9" s="51">
        <f t="shared" si="4"/>
        <v>3.764430473667036E-2</v>
      </c>
      <c r="U9" s="51">
        <f t="shared" si="4"/>
        <v>4.3918355526115435E-2</v>
      </c>
      <c r="V9" s="51">
        <f t="shared" si="4"/>
        <v>5.019240631556051E-2</v>
      </c>
      <c r="W9" s="51">
        <f t="shared" si="4"/>
        <v>5.6466457105005592E-2</v>
      </c>
      <c r="X9" s="51">
        <f t="shared" si="4"/>
        <v>6.2740507894450667E-2</v>
      </c>
    </row>
    <row r="10" spans="1:24">
      <c r="A10" s="3" t="str">
        <f>CONCATENATE("Курс ", B2," на конец периода, ",D2)</f>
        <v>Курс USD на конец периода, UAH</v>
      </c>
      <c r="B10" s="4">
        <f t="shared" ref="B10:L10" si="5">C10-$B$5</f>
        <v>7.3693330000000019</v>
      </c>
      <c r="C10" s="4">
        <f t="shared" si="5"/>
        <v>7.4193330000000017</v>
      </c>
      <c r="D10" s="4">
        <f t="shared" si="5"/>
        <v>7.4693330000000016</v>
      </c>
      <c r="E10" s="4">
        <f t="shared" si="5"/>
        <v>7.5193330000000014</v>
      </c>
      <c r="F10" s="4">
        <f t="shared" si="5"/>
        <v>7.5693330000000012</v>
      </c>
      <c r="G10" s="4">
        <f t="shared" si="5"/>
        <v>7.619333000000001</v>
      </c>
      <c r="H10" s="4">
        <f t="shared" si="5"/>
        <v>7.6693330000000008</v>
      </c>
      <c r="I10" s="4">
        <f t="shared" si="5"/>
        <v>7.7193330000000007</v>
      </c>
      <c r="J10" s="4">
        <f>K10-$B$5</f>
        <v>7.7693330000000005</v>
      </c>
      <c r="K10" s="4">
        <f t="shared" si="5"/>
        <v>7.8193330000000003</v>
      </c>
      <c r="L10" s="4">
        <f t="shared" si="5"/>
        <v>7.8693330000000001</v>
      </c>
      <c r="M10" s="4">
        <f>N10-$B$5</f>
        <v>7.919333</v>
      </c>
      <c r="N10" s="14">
        <f>$B$3</f>
        <v>7.9693329999999998</v>
      </c>
      <c r="O10" s="4">
        <f t="shared" ref="O10:X10" si="6">N10+$B$5</f>
        <v>8.0193329999999996</v>
      </c>
      <c r="P10" s="4">
        <f t="shared" si="6"/>
        <v>8.0693330000000003</v>
      </c>
      <c r="Q10" s="4">
        <f t="shared" si="6"/>
        <v>8.119333000000001</v>
      </c>
      <c r="R10" s="4">
        <f t="shared" si="6"/>
        <v>8.1693330000000017</v>
      </c>
      <c r="S10" s="4">
        <f t="shared" si="6"/>
        <v>8.2193330000000024</v>
      </c>
      <c r="T10" s="4">
        <f t="shared" si="6"/>
        <v>8.2693330000000032</v>
      </c>
      <c r="U10" s="4">
        <f t="shared" si="6"/>
        <v>8.3193330000000039</v>
      </c>
      <c r="V10" s="4">
        <f t="shared" si="6"/>
        <v>8.3693330000000046</v>
      </c>
      <c r="W10" s="4">
        <f t="shared" si="6"/>
        <v>8.4193330000000053</v>
      </c>
      <c r="X10" s="4">
        <f t="shared" si="6"/>
        <v>8.469333000000006</v>
      </c>
    </row>
    <row r="11" spans="1:24">
      <c r="A11" s="3" t="str">
        <f>CONCATENATE("Доходность вклада в ",D2)</f>
        <v>Доходность вклада в UAH</v>
      </c>
      <c r="B11" s="5">
        <f t="shared" ref="B11:X11" si="7">(($B$3-B10)/$B$3+100%)*(100%+$D$4*$B$6/12)-100%</f>
        <v>0.10217082471017291</v>
      </c>
      <c r="C11" s="5">
        <f t="shared" si="7"/>
        <v>9.5739922650991849E-2</v>
      </c>
      <c r="D11" s="5">
        <f t="shared" si="7"/>
        <v>8.9309020591810784E-2</v>
      </c>
      <c r="E11" s="5">
        <f t="shared" si="7"/>
        <v>8.2878118532629719E-2</v>
      </c>
      <c r="F11" s="5">
        <f t="shared" si="7"/>
        <v>7.6447216473448654E-2</v>
      </c>
      <c r="G11" s="5">
        <f t="shared" si="7"/>
        <v>7.0016314414267367E-2</v>
      </c>
      <c r="H11" s="5">
        <f t="shared" si="7"/>
        <v>6.3585412355086524E-2</v>
      </c>
      <c r="I11" s="5">
        <f t="shared" si="7"/>
        <v>5.7154510295905459E-2</v>
      </c>
      <c r="J11" s="5">
        <f t="shared" si="7"/>
        <v>5.0723608236724393E-2</v>
      </c>
      <c r="K11" s="5">
        <f t="shared" si="7"/>
        <v>4.4292706177543328E-2</v>
      </c>
      <c r="L11" s="5">
        <f t="shared" si="7"/>
        <v>3.7861804118362041E-2</v>
      </c>
      <c r="M11" s="5">
        <f t="shared" si="7"/>
        <v>3.1430902059180976E-2</v>
      </c>
      <c r="N11" s="15">
        <f t="shared" si="7"/>
        <v>2.4999999999999911E-2</v>
      </c>
      <c r="O11" s="5">
        <f t="shared" si="7"/>
        <v>1.8569097940818846E-2</v>
      </c>
      <c r="P11" s="5">
        <f t="shared" si="7"/>
        <v>1.2138195881637559E-2</v>
      </c>
      <c r="Q11" s="5">
        <f t="shared" si="7"/>
        <v>5.7072938224562719E-3</v>
      </c>
      <c r="R11" s="5">
        <f t="shared" si="7"/>
        <v>-7.2360823672479313E-4</v>
      </c>
      <c r="S11" s="5">
        <f t="shared" si="7"/>
        <v>-7.1545102959059692E-3</v>
      </c>
      <c r="T11" s="5">
        <f t="shared" si="7"/>
        <v>-1.3585412355087145E-2</v>
      </c>
      <c r="U11" s="5">
        <f t="shared" si="7"/>
        <v>-2.0016314414268432E-2</v>
      </c>
      <c r="V11" s="5">
        <f t="shared" si="7"/>
        <v>-2.6447216473449608E-2</v>
      </c>
      <c r="W11" s="5">
        <f t="shared" si="7"/>
        <v>-3.2878118532630896E-2</v>
      </c>
      <c r="X11" s="5">
        <f t="shared" si="7"/>
        <v>-3.9309020591811961E-2</v>
      </c>
    </row>
    <row r="12" spans="1:24">
      <c r="A12" s="3" t="str">
        <f>CONCATENATE("Доходность вклада в ",B2)</f>
        <v>Доходность вклада в USD</v>
      </c>
      <c r="B12" s="5">
        <f t="shared" ref="B12:X12" si="8">((B10-$B$3)/$B$3+100%)*($B$4*$B$6/12+100%)-100%</f>
        <v>-5.9684104758202183E-2</v>
      </c>
      <c r="C12" s="5">
        <f t="shared" si="8"/>
        <v>-5.3304179361685411E-2</v>
      </c>
      <c r="D12" s="5">
        <f t="shared" si="8"/>
        <v>-4.6924253965168528E-2</v>
      </c>
      <c r="E12" s="5">
        <f t="shared" si="8"/>
        <v>-4.0544328568651644E-2</v>
      </c>
      <c r="F12" s="5">
        <f t="shared" si="8"/>
        <v>-3.4164403172134872E-2</v>
      </c>
      <c r="G12" s="5">
        <f t="shared" si="8"/>
        <v>-2.7784477775617988E-2</v>
      </c>
      <c r="H12" s="5">
        <f t="shared" si="8"/>
        <v>-2.1404552379101105E-2</v>
      </c>
      <c r="I12" s="5">
        <f t="shared" si="8"/>
        <v>-1.5024626982584222E-2</v>
      </c>
      <c r="J12" s="5">
        <f t="shared" si="8"/>
        <v>-8.6447015860673382E-3</v>
      </c>
      <c r="K12" s="5">
        <f t="shared" si="8"/>
        <v>-2.2647761895506768E-3</v>
      </c>
      <c r="L12" s="5">
        <f t="shared" si="8"/>
        <v>4.1151492069662066E-3</v>
      </c>
      <c r="M12" s="5">
        <f t="shared" si="8"/>
        <v>1.049507460348309E-2</v>
      </c>
      <c r="N12" s="15">
        <f t="shared" si="8"/>
        <v>1.6874999999999973E-2</v>
      </c>
      <c r="O12" s="5">
        <f t="shared" si="8"/>
        <v>2.3254925396516857E-2</v>
      </c>
      <c r="P12" s="5">
        <f t="shared" si="8"/>
        <v>2.963485079303374E-2</v>
      </c>
      <c r="Q12" s="5">
        <f t="shared" si="8"/>
        <v>3.6014776189550846E-2</v>
      </c>
      <c r="R12" s="5">
        <f t="shared" si="8"/>
        <v>4.2394701586067729E-2</v>
      </c>
      <c r="S12" s="5">
        <f t="shared" si="8"/>
        <v>4.8774626982584834E-2</v>
      </c>
      <c r="T12" s="5">
        <f t="shared" si="8"/>
        <v>5.5154552379101718E-2</v>
      </c>
      <c r="U12" s="5">
        <f t="shared" si="8"/>
        <v>6.1534477775618601E-2</v>
      </c>
      <c r="V12" s="5">
        <f t="shared" si="8"/>
        <v>6.7914403172135707E-2</v>
      </c>
      <c r="W12" s="5">
        <f t="shared" si="8"/>
        <v>7.4294328568652368E-2</v>
      </c>
      <c r="X12" s="5">
        <f t="shared" si="8"/>
        <v>8.0674253965169473E-2</v>
      </c>
    </row>
    <row r="27" spans="1:24">
      <c r="A27" s="1" t="s">
        <v>14</v>
      </c>
      <c r="B27" s="51">
        <f t="shared" ref="B27:M27" si="9">(B28-$N$28)/$N$28</f>
        <v>-7.4312880042794613E-2</v>
      </c>
      <c r="C27" s="51">
        <f t="shared" si="9"/>
        <v>-6.8120140039228394E-2</v>
      </c>
      <c r="D27" s="51">
        <f t="shared" si="9"/>
        <v>-6.1927400035662175E-2</v>
      </c>
      <c r="E27" s="51">
        <f t="shared" si="9"/>
        <v>-5.5734660032095956E-2</v>
      </c>
      <c r="F27" s="51">
        <f t="shared" si="9"/>
        <v>-4.9541920028529737E-2</v>
      </c>
      <c r="G27" s="51">
        <f t="shared" si="9"/>
        <v>-4.3349180024963518E-2</v>
      </c>
      <c r="H27" s="51">
        <f t="shared" si="9"/>
        <v>-3.7156440021397306E-2</v>
      </c>
      <c r="I27" s="51">
        <f t="shared" si="9"/>
        <v>-3.0963700017831088E-2</v>
      </c>
      <c r="J27" s="51">
        <f t="shared" si="9"/>
        <v>-2.4770960014264869E-2</v>
      </c>
      <c r="K27" s="51">
        <f t="shared" si="9"/>
        <v>-1.8578220010698653E-2</v>
      </c>
      <c r="L27" s="51">
        <f t="shared" si="9"/>
        <v>-1.2385480007132434E-2</v>
      </c>
      <c r="M27" s="51">
        <f t="shared" si="9"/>
        <v>-6.1927400035662172E-3</v>
      </c>
      <c r="O27" s="51">
        <f>(O28-$N$28)/$N$28</f>
        <v>6.1927400035662172E-3</v>
      </c>
      <c r="P27" s="51">
        <f t="shared" ref="P27:X27" si="10">(P28-$N$28)/$N$28</f>
        <v>1.2385480007132434E-2</v>
      </c>
      <c r="Q27" s="51">
        <f t="shared" si="10"/>
        <v>1.8578220010698653E-2</v>
      </c>
      <c r="R27" s="51">
        <f t="shared" si="10"/>
        <v>2.4770960014264869E-2</v>
      </c>
      <c r="S27" s="51">
        <f t="shared" si="10"/>
        <v>3.0963700017831088E-2</v>
      </c>
      <c r="T27" s="51">
        <f t="shared" si="10"/>
        <v>3.7156440021397306E-2</v>
      </c>
      <c r="U27" s="51">
        <f t="shared" si="10"/>
        <v>4.3349180024963518E-2</v>
      </c>
      <c r="V27" s="51">
        <f t="shared" si="10"/>
        <v>4.9541920028529737E-2</v>
      </c>
      <c r="W27" s="51">
        <f t="shared" si="10"/>
        <v>5.5734660032095956E-2</v>
      </c>
      <c r="X27" s="51">
        <f t="shared" si="10"/>
        <v>6.1927400035662175E-2</v>
      </c>
    </row>
    <row r="28" spans="1:24">
      <c r="A28" s="3" t="str">
        <f>CONCATENATE("Курс ", C2," на конец периода, ",D2)</f>
        <v>Курс EUR на конец периода, UAH</v>
      </c>
      <c r="B28" s="4">
        <f t="shared" ref="B28:L28" si="11">C28-$C$5</f>
        <v>9.4241123144733621</v>
      </c>
      <c r="C28" s="4">
        <f t="shared" si="11"/>
        <v>9.4871585382672485</v>
      </c>
      <c r="D28" s="4">
        <f t="shared" si="11"/>
        <v>9.550204762061135</v>
      </c>
      <c r="E28" s="4">
        <f t="shared" si="11"/>
        <v>9.6132509858550215</v>
      </c>
      <c r="F28" s="4">
        <f t="shared" si="11"/>
        <v>9.6762972096489079</v>
      </c>
      <c r="G28" s="4">
        <f t="shared" si="11"/>
        <v>9.7393434334427944</v>
      </c>
      <c r="H28" s="4">
        <f t="shared" si="11"/>
        <v>9.8023896572366809</v>
      </c>
      <c r="I28" s="4">
        <f t="shared" si="11"/>
        <v>9.8654358810305673</v>
      </c>
      <c r="J28" s="4">
        <f>K28-$C$5</f>
        <v>9.9284821048244538</v>
      </c>
      <c r="K28" s="4">
        <f t="shared" si="11"/>
        <v>9.9915283286183403</v>
      </c>
      <c r="L28" s="4">
        <f t="shared" si="11"/>
        <v>10.054574552412227</v>
      </c>
      <c r="M28" s="4">
        <f>N28-$C$5</f>
        <v>10.117620776206113</v>
      </c>
      <c r="N28" s="14">
        <f>$C$3</f>
        <v>10.180667</v>
      </c>
      <c r="O28" s="4">
        <f t="shared" ref="O28:X28" si="12">N28+$C$5</f>
        <v>10.243713223793886</v>
      </c>
      <c r="P28" s="4">
        <f t="shared" si="12"/>
        <v>10.306759447587773</v>
      </c>
      <c r="Q28" s="4">
        <f t="shared" si="12"/>
        <v>10.369805671381659</v>
      </c>
      <c r="R28" s="4">
        <f t="shared" si="12"/>
        <v>10.432851895175546</v>
      </c>
      <c r="S28" s="4">
        <f t="shared" si="12"/>
        <v>10.495898118969432</v>
      </c>
      <c r="T28" s="4">
        <f t="shared" si="12"/>
        <v>10.558944342763319</v>
      </c>
      <c r="U28" s="4">
        <f t="shared" si="12"/>
        <v>10.621990566557205</v>
      </c>
      <c r="V28" s="4">
        <f t="shared" si="12"/>
        <v>10.685036790351091</v>
      </c>
      <c r="W28" s="4">
        <f t="shared" si="12"/>
        <v>10.748083014144978</v>
      </c>
      <c r="X28" s="4">
        <f t="shared" si="12"/>
        <v>10.811129237938864</v>
      </c>
    </row>
    <row r="29" spans="1:24">
      <c r="A29" s="3" t="str">
        <f>CONCATENATE("Доходность вклада в ",D2)</f>
        <v>Доходность вклада в UAH</v>
      </c>
      <c r="B29" s="5">
        <f t="shared" ref="B29:X29" si="13">(($C$3-B28)/$B$3+100%)*(100%+$D$4*$B$6/12)-100%</f>
        <v>0.12230658170072739</v>
      </c>
      <c r="C29" s="5">
        <f t="shared" si="13"/>
        <v>0.1141976998923333</v>
      </c>
      <c r="D29" s="5">
        <f t="shared" si="13"/>
        <v>0.10608881808393944</v>
      </c>
      <c r="E29" s="5">
        <f t="shared" si="13"/>
        <v>9.7979936275545354E-2</v>
      </c>
      <c r="F29" s="5">
        <f t="shared" si="13"/>
        <v>8.987105446715149E-2</v>
      </c>
      <c r="G29" s="5">
        <f t="shared" si="13"/>
        <v>8.1762172658757626E-2</v>
      </c>
      <c r="H29" s="5">
        <f t="shared" si="13"/>
        <v>7.365329085036354E-2</v>
      </c>
      <c r="I29" s="5">
        <f t="shared" si="13"/>
        <v>6.5544409041969676E-2</v>
      </c>
      <c r="J29" s="5">
        <f t="shared" si="13"/>
        <v>5.7435527233575812E-2</v>
      </c>
      <c r="K29" s="5">
        <f t="shared" si="13"/>
        <v>4.9326645425181725E-2</v>
      </c>
      <c r="L29" s="5">
        <f t="shared" si="13"/>
        <v>4.1217763616787861E-2</v>
      </c>
      <c r="M29" s="5">
        <f t="shared" si="13"/>
        <v>3.3108881808393775E-2</v>
      </c>
      <c r="N29" s="15">
        <f t="shared" si="13"/>
        <v>2.4999999999999911E-2</v>
      </c>
      <c r="O29" s="5">
        <f t="shared" si="13"/>
        <v>1.6891118191605825E-2</v>
      </c>
      <c r="P29" s="5">
        <f t="shared" si="13"/>
        <v>8.782236383211961E-3</v>
      </c>
      <c r="Q29" s="5">
        <f t="shared" si="13"/>
        <v>6.7335457481809691E-4</v>
      </c>
      <c r="R29" s="5">
        <f t="shared" si="13"/>
        <v>-7.4355272335758782E-3</v>
      </c>
      <c r="S29" s="5">
        <f t="shared" si="13"/>
        <v>-1.5544409041969853E-2</v>
      </c>
      <c r="T29" s="5">
        <f t="shared" si="13"/>
        <v>-2.3653290850363828E-2</v>
      </c>
      <c r="U29" s="5">
        <f t="shared" si="13"/>
        <v>-3.1762172658757692E-2</v>
      </c>
      <c r="V29" s="5">
        <f t="shared" si="13"/>
        <v>-3.9871054467151668E-2</v>
      </c>
      <c r="W29" s="5">
        <f t="shared" si="13"/>
        <v>-4.7979936275545754E-2</v>
      </c>
      <c r="X29" s="5">
        <f t="shared" si="13"/>
        <v>-5.6088818083939729E-2</v>
      </c>
    </row>
    <row r="30" spans="1:24">
      <c r="A30" s="3" t="str">
        <f>CONCATENATE("Доходность вклада в ",C2)</f>
        <v>Доходность вклада в EUR</v>
      </c>
      <c r="B30" s="5">
        <f t="shared" ref="B30:X30" si="14">((B28-$C$3)/$C$3+100%)*($C$4*$B$6/12+100%)-100%</f>
        <v>-6.2741791043329553E-2</v>
      </c>
      <c r="C30" s="5">
        <f t="shared" si="14"/>
        <v>-5.6471641789718752E-2</v>
      </c>
      <c r="D30" s="5">
        <f t="shared" si="14"/>
        <v>-5.0201492536108061E-2</v>
      </c>
      <c r="E30" s="5">
        <f t="shared" si="14"/>
        <v>-4.3931343282497148E-2</v>
      </c>
      <c r="F30" s="5">
        <f t="shared" si="14"/>
        <v>-3.7661194028886458E-2</v>
      </c>
      <c r="G30" s="5">
        <f t="shared" si="14"/>
        <v>-3.1391044775275545E-2</v>
      </c>
      <c r="H30" s="5">
        <f t="shared" si="14"/>
        <v>-2.5120895521664743E-2</v>
      </c>
      <c r="I30" s="5">
        <f t="shared" si="14"/>
        <v>-1.8850746268054053E-2</v>
      </c>
      <c r="J30" s="5">
        <f t="shared" si="14"/>
        <v>-1.258059701444314E-2</v>
      </c>
      <c r="K30" s="5">
        <f t="shared" si="14"/>
        <v>-6.3104477608324494E-3</v>
      </c>
      <c r="L30" s="5">
        <f t="shared" si="14"/>
        <v>-4.0298507221647739E-5</v>
      </c>
      <c r="M30" s="5">
        <f t="shared" si="14"/>
        <v>6.2298507463891539E-3</v>
      </c>
      <c r="N30" s="15">
        <f t="shared" si="14"/>
        <v>1.2499999999999956E-2</v>
      </c>
      <c r="O30" s="5">
        <f t="shared" si="14"/>
        <v>1.8770149253610757E-2</v>
      </c>
      <c r="P30" s="5">
        <f t="shared" si="14"/>
        <v>2.5040298507221559E-2</v>
      </c>
      <c r="Q30" s="5">
        <f t="shared" si="14"/>
        <v>3.1310447760832361E-2</v>
      </c>
      <c r="R30" s="5">
        <f t="shared" si="14"/>
        <v>3.7580597014443162E-2</v>
      </c>
      <c r="S30" s="5">
        <f t="shared" si="14"/>
        <v>4.3850746268053964E-2</v>
      </c>
      <c r="T30" s="5">
        <f t="shared" si="14"/>
        <v>5.0120895521664766E-2</v>
      </c>
      <c r="U30" s="5">
        <f t="shared" si="14"/>
        <v>5.6391044775275567E-2</v>
      </c>
      <c r="V30" s="5">
        <f t="shared" si="14"/>
        <v>6.2661194028886147E-2</v>
      </c>
      <c r="W30" s="5">
        <f t="shared" si="14"/>
        <v>6.8931343282497171E-2</v>
      </c>
      <c r="X30" s="5">
        <f t="shared" si="14"/>
        <v>7.5201492536107972E-2</v>
      </c>
    </row>
  </sheetData>
  <mergeCells count="1">
    <mergeCell ref="F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I5" sqref="I5"/>
    </sheetView>
  </sheetViews>
  <sheetFormatPr defaultRowHeight="12.75"/>
  <cols>
    <col min="1" max="3" width="15.7109375" style="53" customWidth="1"/>
    <col min="4" max="16384" width="9.140625" style="53"/>
  </cols>
  <sheetData>
    <row r="1" spans="1:3" ht="18" customHeight="1">
      <c r="A1" s="52" t="s">
        <v>29</v>
      </c>
      <c r="B1" s="52"/>
      <c r="C1" s="52"/>
    </row>
    <row r="2" spans="1:3" ht="15">
      <c r="A2" s="54" t="s">
        <v>30</v>
      </c>
      <c r="B2" s="55" t="s">
        <v>31</v>
      </c>
      <c r="C2" s="55" t="s">
        <v>32</v>
      </c>
    </row>
    <row r="3" spans="1:3" ht="15">
      <c r="A3" s="56" t="s">
        <v>6</v>
      </c>
      <c r="B3" s="57">
        <v>1.2708999999999999</v>
      </c>
      <c r="C3" s="57">
        <v>1.2714000000000001</v>
      </c>
    </row>
    <row r="4" spans="1:3" ht="15">
      <c r="A4" s="56" t="s">
        <v>33</v>
      </c>
      <c r="B4" s="57">
        <v>1.5355000000000001</v>
      </c>
      <c r="C4" s="57">
        <v>1.536</v>
      </c>
    </row>
    <row r="5" spans="1:3" ht="15">
      <c r="A5" s="56" t="s">
        <v>34</v>
      </c>
      <c r="B5" s="57">
        <v>1.0194000000000001</v>
      </c>
      <c r="C5" s="57">
        <v>1.0199</v>
      </c>
    </row>
    <row r="6" spans="1:3" ht="15">
      <c r="A6" s="56" t="s">
        <v>35</v>
      </c>
      <c r="B6" s="57">
        <v>84.18</v>
      </c>
      <c r="C6" s="57">
        <v>84.23</v>
      </c>
    </row>
    <row r="7" spans="1:3" ht="15">
      <c r="A7" s="56" t="s">
        <v>36</v>
      </c>
      <c r="B7" s="57">
        <v>0.82750000000000001</v>
      </c>
      <c r="C7" s="57">
        <v>0.82799999999999996</v>
      </c>
    </row>
    <row r="8" spans="1:3" ht="15">
      <c r="A8" s="56" t="s">
        <v>37</v>
      </c>
      <c r="B8" s="57">
        <v>1.2958000000000001</v>
      </c>
      <c r="C8" s="57">
        <v>1.2965</v>
      </c>
    </row>
    <row r="9" spans="1:3" ht="15">
      <c r="A9" s="56" t="s">
        <v>38</v>
      </c>
      <c r="B9" s="57">
        <v>107.01</v>
      </c>
      <c r="C9" s="57">
        <v>107.06</v>
      </c>
    </row>
    <row r="10" spans="1:3" ht="15">
      <c r="A10" s="56" t="s">
        <v>39</v>
      </c>
      <c r="B10" s="57">
        <v>1.5653999999999999</v>
      </c>
      <c r="C10" s="57">
        <v>1.5664</v>
      </c>
    </row>
    <row r="11" spans="1:3" ht="15">
      <c r="A11" s="56" t="s">
        <v>40</v>
      </c>
      <c r="B11" s="57">
        <v>129.26</v>
      </c>
      <c r="C11" s="57">
        <v>129.36000000000001</v>
      </c>
    </row>
    <row r="12" spans="1:3" ht="15">
      <c r="A12" s="56" t="s">
        <v>41</v>
      </c>
      <c r="B12" s="57">
        <v>82.56</v>
      </c>
      <c r="C12" s="57">
        <v>82.61</v>
      </c>
    </row>
    <row r="13" spans="1:3" ht="15">
      <c r="A13" s="56" t="s">
        <v>42</v>
      </c>
      <c r="B13" s="57">
        <v>1.0348999999999999</v>
      </c>
      <c r="C13" s="57">
        <v>1.0354000000000001</v>
      </c>
    </row>
    <row r="14" spans="1:3" ht="15">
      <c r="A14" s="56" t="s">
        <v>43</v>
      </c>
      <c r="B14" s="57">
        <v>1.3152999999999999</v>
      </c>
      <c r="C14" s="57">
        <v>1.3163</v>
      </c>
    </row>
    <row r="15" spans="1:3" ht="15">
      <c r="A15" s="56" t="s">
        <v>44</v>
      </c>
      <c r="B15" s="57">
        <v>0.92630000000000001</v>
      </c>
      <c r="C15" s="57">
        <v>0.92679999999999996</v>
      </c>
    </row>
    <row r="16" spans="1:3" ht="15">
      <c r="A16" s="56" t="s">
        <v>45</v>
      </c>
      <c r="B16" s="57">
        <v>77.97</v>
      </c>
      <c r="C16" s="57">
        <v>78.069999999999993</v>
      </c>
    </row>
    <row r="17" spans="1:3" ht="15">
      <c r="A17" s="56" t="s">
        <v>46</v>
      </c>
      <c r="B17" s="57">
        <v>0.7278</v>
      </c>
      <c r="C17" s="57">
        <v>0.72829999999999995</v>
      </c>
    </row>
    <row r="18" spans="1:3" ht="15">
      <c r="A18" s="56" t="s">
        <v>47</v>
      </c>
      <c r="B18" s="57">
        <v>61.25</v>
      </c>
      <c r="C18" s="57">
        <v>61.35</v>
      </c>
    </row>
    <row r="19" spans="1:3" ht="15">
      <c r="A19" s="56" t="s">
        <v>48</v>
      </c>
      <c r="B19" s="57" t="s">
        <v>49</v>
      </c>
      <c r="C19" s="57" t="s">
        <v>50</v>
      </c>
    </row>
    <row r="20" spans="1:3" ht="15">
      <c r="A20" s="56" t="s">
        <v>51</v>
      </c>
      <c r="B20" s="57">
        <v>19.829999999999998</v>
      </c>
      <c r="C20" s="57">
        <v>19.89</v>
      </c>
    </row>
    <row r="21" spans="1:3" ht="15">
      <c r="A21" s="56" t="s">
        <v>52</v>
      </c>
      <c r="B21" s="57">
        <v>6.1859999999999999</v>
      </c>
      <c r="C21" s="57">
        <v>6.1959999999999997</v>
      </c>
    </row>
    <row r="22" spans="1:3" ht="15">
      <c r="A22" s="56" t="s">
        <v>53</v>
      </c>
      <c r="B22" s="57">
        <v>7.2370000000000001</v>
      </c>
      <c r="C22" s="57">
        <v>7.2469999999999999</v>
      </c>
    </row>
    <row r="23" spans="1:3" ht="15">
      <c r="A23" s="56" t="s">
        <v>54</v>
      </c>
      <c r="B23" s="57">
        <v>5.8529999999999998</v>
      </c>
      <c r="C23" s="57">
        <v>5.8630000000000004</v>
      </c>
    </row>
    <row r="24" spans="1:3" ht="15">
      <c r="A24" s="56" t="s">
        <v>55</v>
      </c>
      <c r="B24" s="57">
        <v>19.38</v>
      </c>
      <c r="C24" s="57">
        <v>19.48</v>
      </c>
    </row>
    <row r="25" spans="1:3" ht="15">
      <c r="A25" s="56" t="s">
        <v>56</v>
      </c>
      <c r="B25" s="57">
        <v>223.1</v>
      </c>
      <c r="C25" s="57">
        <v>224.1</v>
      </c>
    </row>
    <row r="26" spans="1:3" ht="15">
      <c r="A26" s="56" t="s">
        <v>57</v>
      </c>
      <c r="B26" s="57">
        <v>3.0939999999999999</v>
      </c>
      <c r="C26" s="57">
        <v>3.1040000000000001</v>
      </c>
    </row>
    <row r="27" spans="1:3" ht="15">
      <c r="A27" s="56" t="s">
        <v>58</v>
      </c>
      <c r="B27" s="57">
        <v>0.55640000000000001</v>
      </c>
      <c r="C27" s="57">
        <v>0.55840000000000001</v>
      </c>
    </row>
    <row r="28" spans="1:3" ht="15">
      <c r="A28" s="56" t="s">
        <v>59</v>
      </c>
      <c r="B28" s="57">
        <v>2.7109999999999999</v>
      </c>
      <c r="C28" s="57">
        <v>2.7210000000000001</v>
      </c>
    </row>
    <row r="29" spans="1:3" ht="15">
      <c r="A29" s="56" t="s">
        <v>60</v>
      </c>
      <c r="B29" s="57">
        <v>12.303000000000001</v>
      </c>
      <c r="C29" s="57">
        <v>12.323</v>
      </c>
    </row>
    <row r="30" spans="1:3" ht="15">
      <c r="A30" s="56" t="s">
        <v>61</v>
      </c>
      <c r="B30" s="57">
        <v>1.3391999999999999</v>
      </c>
      <c r="C30" s="57">
        <v>1.3407</v>
      </c>
    </row>
    <row r="31" spans="1:3" ht="15">
      <c r="A31" s="56" t="s">
        <v>62</v>
      </c>
      <c r="B31" s="57">
        <v>7.1660000000000004</v>
      </c>
      <c r="C31" s="57">
        <v>7.2060000000000004</v>
      </c>
    </row>
    <row r="32" spans="1:3" ht="15">
      <c r="A32" s="56" t="s">
        <v>63</v>
      </c>
      <c r="B32" s="57">
        <v>30.85</v>
      </c>
      <c r="C32" s="57">
        <v>30.95</v>
      </c>
    </row>
    <row r="33" spans="1:3" ht="15">
      <c r="A33" s="56" t="s">
        <v>64</v>
      </c>
      <c r="B33" s="57">
        <v>39.229999999999997</v>
      </c>
      <c r="C33" s="57">
        <v>39.33</v>
      </c>
    </row>
    <row r="34" spans="1:3" ht="15">
      <c r="A34" s="56" t="s">
        <v>65</v>
      </c>
      <c r="B34" s="57">
        <v>7.93</v>
      </c>
      <c r="C34" s="57">
        <v>8.0299999999999994</v>
      </c>
    </row>
    <row r="35" spans="1:3" ht="15">
      <c r="A35" s="56" t="s">
        <v>66</v>
      </c>
      <c r="B35" s="57">
        <v>10.09</v>
      </c>
      <c r="C35" s="57">
        <v>10.19</v>
      </c>
    </row>
    <row r="36" spans="1:3" ht="15">
      <c r="A36" s="56" t="s">
        <v>67</v>
      </c>
      <c r="B36" s="57">
        <v>0.99950000000000006</v>
      </c>
      <c r="C36" s="57">
        <v>1.0004999999999999</v>
      </c>
    </row>
    <row r="37" spans="1:3" ht="15">
      <c r="A37" s="56" t="s">
        <v>68</v>
      </c>
      <c r="B37" s="57">
        <v>31.08</v>
      </c>
      <c r="C37" s="57">
        <v>31.18</v>
      </c>
    </row>
    <row r="38" spans="1:3" ht="15">
      <c r="A38" s="56" t="s">
        <v>69</v>
      </c>
      <c r="B38" s="57">
        <v>7.93</v>
      </c>
      <c r="C38" s="57">
        <v>8.0299999999999994</v>
      </c>
    </row>
    <row r="39" spans="1:3" ht="15">
      <c r="A39" s="56" t="s">
        <v>70</v>
      </c>
      <c r="B39" s="57" t="s">
        <v>71</v>
      </c>
      <c r="C39" s="57" t="s">
        <v>72</v>
      </c>
    </row>
    <row r="40" spans="1:3" ht="15">
      <c r="A40" s="56" t="s">
        <v>73</v>
      </c>
      <c r="B40" s="57">
        <v>1.2706999999999999</v>
      </c>
      <c r="C40" s="57">
        <v>1.2717000000000001</v>
      </c>
    </row>
    <row r="41" spans="1:3" ht="15">
      <c r="A41" s="56" t="s">
        <v>74</v>
      </c>
      <c r="B41" s="57">
        <v>38.75</v>
      </c>
      <c r="C41" s="57">
        <v>39.25</v>
      </c>
    </row>
    <row r="42" spans="1:3" ht="12.75" customHeight="1">
      <c r="A42"/>
      <c r="B42"/>
      <c r="C42"/>
    </row>
    <row r="43" spans="1:3" ht="15" customHeight="1">
      <c r="A43" s="58" t="s">
        <v>75</v>
      </c>
      <c r="B43" s="58"/>
      <c r="C43" s="58"/>
    </row>
    <row r="44" spans="1:3" ht="12.75" customHeight="1">
      <c r="A44" s="59" t="s">
        <v>76</v>
      </c>
      <c r="B44" s="59"/>
      <c r="C44" s="59"/>
    </row>
  </sheetData>
  <mergeCells count="3">
    <mergeCell ref="A1:C1"/>
    <mergeCell ref="A43:C43"/>
    <mergeCell ref="A44:C44"/>
  </mergeCells>
  <hyperlinks>
    <hyperlink ref="A44" r:id="rId1" display="http://www.forexite.com/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A6" sqref="A6"/>
    </sheetView>
  </sheetViews>
  <sheetFormatPr defaultRowHeight="15"/>
  <cols>
    <col min="1" max="1" width="49.85546875" bestFit="1" customWidth="1"/>
    <col min="2" max="2" width="8.5703125" bestFit="1" customWidth="1"/>
    <col min="3" max="3" width="10" bestFit="1" customWidth="1"/>
    <col min="4" max="4" width="33.140625" bestFit="1" customWidth="1"/>
  </cols>
  <sheetData>
    <row r="1" spans="1:4">
      <c r="A1" t="s">
        <v>15</v>
      </c>
      <c r="B1" t="s">
        <v>16</v>
      </c>
      <c r="C1" t="s">
        <v>17</v>
      </c>
      <c r="D1" t="s">
        <v>18</v>
      </c>
    </row>
    <row r="2" spans="1:4">
      <c r="A2" t="s">
        <v>19</v>
      </c>
      <c r="B2">
        <v>7.9180000000000001</v>
      </c>
      <c r="C2">
        <v>7.9693329999999998</v>
      </c>
      <c r="D2" t="s">
        <v>20</v>
      </c>
    </row>
    <row r="3" spans="1:4">
      <c r="A3" t="s">
        <v>21</v>
      </c>
      <c r="B3">
        <v>9.984</v>
      </c>
      <c r="C3">
        <v>10.180667</v>
      </c>
      <c r="D3" t="s">
        <v>22</v>
      </c>
    </row>
    <row r="4" spans="1:4">
      <c r="A4" t="s">
        <v>23</v>
      </c>
      <c r="B4">
        <v>2.4504999999999999</v>
      </c>
      <c r="C4">
        <v>2.5787499999999999</v>
      </c>
      <c r="D4" t="s">
        <v>24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DEPO</vt:lpstr>
      <vt:lpstr>ForexiteQuotes</vt:lpstr>
      <vt:lpstr>CASH</vt:lpstr>
      <vt:lpstr>CASH!currency</vt:lpstr>
      <vt:lpstr>ForexiteQuotes!ForexiteQuotes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Dnaumov</dc:creator>
  <cp:lastModifiedBy>Dnaumov</cp:lastModifiedBy>
  <dcterms:created xsi:type="dcterms:W3CDTF">2010-07-10T08:53:43Z</dcterms:created>
  <dcterms:modified xsi:type="dcterms:W3CDTF">2010-09-11T08:57:47Z</dcterms:modified>
</cp:coreProperties>
</file>